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cro1\Documents\"/>
    </mc:Choice>
  </mc:AlternateContent>
  <bookViews>
    <workbookView xWindow="0" yWindow="0" windowWidth="20490" windowHeight="7755" activeTab="3"/>
  </bookViews>
  <sheets>
    <sheet name="Notas" sheetId="1" r:id="rId1"/>
    <sheet name="Frequencia" sheetId="2" r:id="rId2"/>
    <sheet name="Situação Final" sheetId="3" r:id="rId3"/>
    <sheet name="Dashboard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" i="3"/>
  <c r="P3" i="2" l="1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I4" i="1" l="1"/>
  <c r="K4" i="1" s="1"/>
  <c r="I5" i="1"/>
  <c r="K5" i="1" s="1"/>
  <c r="I6" i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" i="1"/>
  <c r="K3" i="1" s="1"/>
  <c r="J3" i="1" l="1"/>
  <c r="J27" i="1"/>
  <c r="J23" i="1"/>
  <c r="J19" i="1"/>
  <c r="J15" i="1"/>
  <c r="J11" i="1"/>
  <c r="J7" i="1"/>
  <c r="J30" i="1"/>
  <c r="J26" i="1"/>
  <c r="J22" i="1"/>
  <c r="J18" i="1"/>
  <c r="J14" i="1"/>
  <c r="J10" i="1"/>
  <c r="J6" i="1"/>
  <c r="J29" i="1"/>
  <c r="J25" i="1"/>
  <c r="J21" i="1"/>
  <c r="J17" i="1"/>
  <c r="J13" i="1"/>
  <c r="J9" i="1"/>
  <c r="J5" i="1"/>
  <c r="J28" i="1"/>
  <c r="J24" i="1"/>
  <c r="J20" i="1"/>
  <c r="J16" i="1"/>
  <c r="J12" i="1"/>
  <c r="J8" i="1"/>
  <c r="J4" i="1"/>
</calcChain>
</file>

<file path=xl/sharedStrings.xml><?xml version="1.0" encoding="utf-8"?>
<sst xmlns="http://schemas.openxmlformats.org/spreadsheetml/2006/main" count="441" uniqueCount="48">
  <si>
    <t>Alunos</t>
  </si>
  <si>
    <t>Alicia</t>
  </si>
  <si>
    <t>Amanda</t>
  </si>
  <si>
    <t>Andrea</t>
  </si>
  <si>
    <t xml:space="preserve">Cirlete </t>
  </si>
  <si>
    <t xml:space="preserve">Daiane </t>
  </si>
  <si>
    <t xml:space="preserve">Emelin </t>
  </si>
  <si>
    <t xml:space="preserve">Francieli </t>
  </si>
  <si>
    <t xml:space="preserve">Gisele </t>
  </si>
  <si>
    <t xml:space="preserve">Greicy </t>
  </si>
  <si>
    <t>Jaqueline M</t>
  </si>
  <si>
    <t>Jaqueline S</t>
  </si>
  <si>
    <t xml:space="preserve">Juciane </t>
  </si>
  <si>
    <t xml:space="preserve">Ketelin </t>
  </si>
  <si>
    <t xml:space="preserve">Larissa </t>
  </si>
  <si>
    <t xml:space="preserve">Lauriane </t>
  </si>
  <si>
    <t xml:space="preserve">Maria </t>
  </si>
  <si>
    <t xml:space="preserve">Mariély </t>
  </si>
  <si>
    <t xml:space="preserve">Marilu </t>
  </si>
  <si>
    <t xml:space="preserve">Marinara </t>
  </si>
  <si>
    <t>Micheli A</t>
  </si>
  <si>
    <t>Micheli de S</t>
  </si>
  <si>
    <t xml:space="preserve">Mileidi </t>
  </si>
  <si>
    <t xml:space="preserve">Nicole </t>
  </si>
  <si>
    <t xml:space="preserve">Roselei </t>
  </si>
  <si>
    <t xml:space="preserve">Sabrina </t>
  </si>
  <si>
    <t xml:space="preserve">Sandra </t>
  </si>
  <si>
    <t xml:space="preserve">Thatielen </t>
  </si>
  <si>
    <t xml:space="preserve">Vitória </t>
  </si>
  <si>
    <t>EAD</t>
  </si>
  <si>
    <t>Modelo de Relatório</t>
  </si>
  <si>
    <t>Planilhas</t>
  </si>
  <si>
    <t>Participação</t>
  </si>
  <si>
    <t>Prova Teórica</t>
  </si>
  <si>
    <t>Prova Prática</t>
  </si>
  <si>
    <t>Média</t>
  </si>
  <si>
    <t>Situação</t>
  </si>
  <si>
    <t>Pesos das Notas</t>
  </si>
  <si>
    <t>Situação 2</t>
  </si>
  <si>
    <t>Quanto Preciso Para Passar</t>
  </si>
  <si>
    <t>Aula 1</t>
  </si>
  <si>
    <t>Aula 2</t>
  </si>
  <si>
    <t>Aula 3</t>
  </si>
  <si>
    <t>P</t>
  </si>
  <si>
    <t>F</t>
  </si>
  <si>
    <t>Total de Presença</t>
  </si>
  <si>
    <t>Total de Faltas</t>
  </si>
  <si>
    <t>Situação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</si>
</sst>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Notas!$B$2</c:f>
              <c:strCache>
                <c:ptCount val="1"/>
                <c:pt idx="0">
                  <c:v>EAD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Notas!$A$3:$A$30</c:f>
              <c:strCache>
                <c:ptCount val="28"/>
                <c:pt idx="0">
                  <c:v>Alicia</c:v>
                </c:pt>
                <c:pt idx="1">
                  <c:v>Amanda</c:v>
                </c:pt>
                <c:pt idx="2">
                  <c:v>Andrea</c:v>
                </c:pt>
                <c:pt idx="3">
                  <c:v>Cirlete </c:v>
                </c:pt>
                <c:pt idx="4">
                  <c:v>Daiane </c:v>
                </c:pt>
                <c:pt idx="5">
                  <c:v>Emelin </c:v>
                </c:pt>
                <c:pt idx="6">
                  <c:v>Francieli </c:v>
                </c:pt>
                <c:pt idx="7">
                  <c:v>Gisele </c:v>
                </c:pt>
                <c:pt idx="8">
                  <c:v>Greicy </c:v>
                </c:pt>
                <c:pt idx="9">
                  <c:v>Jaqueline M</c:v>
                </c:pt>
                <c:pt idx="10">
                  <c:v>Jaqueline S</c:v>
                </c:pt>
                <c:pt idx="11">
                  <c:v>Juciane </c:v>
                </c:pt>
                <c:pt idx="12">
                  <c:v>Ketelin </c:v>
                </c:pt>
                <c:pt idx="13">
                  <c:v>Larissa </c:v>
                </c:pt>
                <c:pt idx="14">
                  <c:v>Lauriane </c:v>
                </c:pt>
                <c:pt idx="15">
                  <c:v>Maria </c:v>
                </c:pt>
                <c:pt idx="16">
                  <c:v>Mariély </c:v>
                </c:pt>
                <c:pt idx="17">
                  <c:v>Marilu </c:v>
                </c:pt>
                <c:pt idx="18">
                  <c:v>Marinara </c:v>
                </c:pt>
                <c:pt idx="19">
                  <c:v>Micheli A</c:v>
                </c:pt>
                <c:pt idx="20">
                  <c:v>Micheli de S</c:v>
                </c:pt>
                <c:pt idx="21">
                  <c:v>Mileidi </c:v>
                </c:pt>
                <c:pt idx="22">
                  <c:v>Nicole </c:v>
                </c:pt>
                <c:pt idx="23">
                  <c:v>Roselei </c:v>
                </c:pt>
                <c:pt idx="24">
                  <c:v>Sabrina </c:v>
                </c:pt>
                <c:pt idx="25">
                  <c:v>Sandra </c:v>
                </c:pt>
                <c:pt idx="26">
                  <c:v>Thatielen </c:v>
                </c:pt>
                <c:pt idx="27">
                  <c:v>Vitória </c:v>
                </c:pt>
              </c:strCache>
            </c:strRef>
          </c:cat>
          <c:val>
            <c:numRef>
              <c:f>Notas!$B$3:$B$30</c:f>
              <c:numCache>
                <c:formatCode>General</c:formatCode>
                <c:ptCount val="28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5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</c:numCache>
            </c:numRef>
          </c:val>
        </c:ser>
        <c:ser>
          <c:idx val="1"/>
          <c:order val="1"/>
          <c:tx>
            <c:strRef>
              <c:f>Notas!$C$2</c:f>
              <c:strCache>
                <c:ptCount val="1"/>
                <c:pt idx="0">
                  <c:v>Modelo de Relatório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Notas!$A$3:$A$30</c:f>
              <c:strCache>
                <c:ptCount val="28"/>
                <c:pt idx="0">
                  <c:v>Alicia</c:v>
                </c:pt>
                <c:pt idx="1">
                  <c:v>Amanda</c:v>
                </c:pt>
                <c:pt idx="2">
                  <c:v>Andrea</c:v>
                </c:pt>
                <c:pt idx="3">
                  <c:v>Cirlete </c:v>
                </c:pt>
                <c:pt idx="4">
                  <c:v>Daiane </c:v>
                </c:pt>
                <c:pt idx="5">
                  <c:v>Emelin </c:v>
                </c:pt>
                <c:pt idx="6">
                  <c:v>Francieli </c:v>
                </c:pt>
                <c:pt idx="7">
                  <c:v>Gisele </c:v>
                </c:pt>
                <c:pt idx="8">
                  <c:v>Greicy </c:v>
                </c:pt>
                <c:pt idx="9">
                  <c:v>Jaqueline M</c:v>
                </c:pt>
                <c:pt idx="10">
                  <c:v>Jaqueline S</c:v>
                </c:pt>
                <c:pt idx="11">
                  <c:v>Juciane </c:v>
                </c:pt>
                <c:pt idx="12">
                  <c:v>Ketelin </c:v>
                </c:pt>
                <c:pt idx="13">
                  <c:v>Larissa </c:v>
                </c:pt>
                <c:pt idx="14">
                  <c:v>Lauriane </c:v>
                </c:pt>
                <c:pt idx="15">
                  <c:v>Maria </c:v>
                </c:pt>
                <c:pt idx="16">
                  <c:v>Mariély </c:v>
                </c:pt>
                <c:pt idx="17">
                  <c:v>Marilu </c:v>
                </c:pt>
                <c:pt idx="18">
                  <c:v>Marinara </c:v>
                </c:pt>
                <c:pt idx="19">
                  <c:v>Micheli A</c:v>
                </c:pt>
                <c:pt idx="20">
                  <c:v>Micheli de S</c:v>
                </c:pt>
                <c:pt idx="21">
                  <c:v>Mileidi </c:v>
                </c:pt>
                <c:pt idx="22">
                  <c:v>Nicole </c:v>
                </c:pt>
                <c:pt idx="23">
                  <c:v>Roselei </c:v>
                </c:pt>
                <c:pt idx="24">
                  <c:v>Sabrina </c:v>
                </c:pt>
                <c:pt idx="25">
                  <c:v>Sandra </c:v>
                </c:pt>
                <c:pt idx="26">
                  <c:v>Thatielen </c:v>
                </c:pt>
                <c:pt idx="27">
                  <c:v>Vitória </c:v>
                </c:pt>
              </c:strCache>
            </c:strRef>
          </c:cat>
          <c:val>
            <c:numRef>
              <c:f>Notas!$C$3:$C$30</c:f>
              <c:numCache>
                <c:formatCode>General</c:formatCode>
                <c:ptCount val="28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20</c:v>
                </c:pt>
                <c:pt idx="17">
                  <c:v>35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4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35</c:v>
                </c:pt>
              </c:numCache>
            </c:numRef>
          </c:val>
        </c:ser>
        <c:ser>
          <c:idx val="2"/>
          <c:order val="2"/>
          <c:tx>
            <c:strRef>
              <c:f>Notas!$D$2</c:f>
              <c:strCache>
                <c:ptCount val="1"/>
                <c:pt idx="0">
                  <c:v>Planilhas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Notas!$A$3:$A$30</c:f>
              <c:strCache>
                <c:ptCount val="28"/>
                <c:pt idx="0">
                  <c:v>Alicia</c:v>
                </c:pt>
                <c:pt idx="1">
                  <c:v>Amanda</c:v>
                </c:pt>
                <c:pt idx="2">
                  <c:v>Andrea</c:v>
                </c:pt>
                <c:pt idx="3">
                  <c:v>Cirlete </c:v>
                </c:pt>
                <c:pt idx="4">
                  <c:v>Daiane </c:v>
                </c:pt>
                <c:pt idx="5">
                  <c:v>Emelin </c:v>
                </c:pt>
                <c:pt idx="6">
                  <c:v>Francieli </c:v>
                </c:pt>
                <c:pt idx="7">
                  <c:v>Gisele </c:v>
                </c:pt>
                <c:pt idx="8">
                  <c:v>Greicy </c:v>
                </c:pt>
                <c:pt idx="9">
                  <c:v>Jaqueline M</c:v>
                </c:pt>
                <c:pt idx="10">
                  <c:v>Jaqueline S</c:v>
                </c:pt>
                <c:pt idx="11">
                  <c:v>Juciane </c:v>
                </c:pt>
                <c:pt idx="12">
                  <c:v>Ketelin </c:v>
                </c:pt>
                <c:pt idx="13">
                  <c:v>Larissa </c:v>
                </c:pt>
                <c:pt idx="14">
                  <c:v>Lauriane </c:v>
                </c:pt>
                <c:pt idx="15">
                  <c:v>Maria </c:v>
                </c:pt>
                <c:pt idx="16">
                  <c:v>Mariély </c:v>
                </c:pt>
                <c:pt idx="17">
                  <c:v>Marilu </c:v>
                </c:pt>
                <c:pt idx="18">
                  <c:v>Marinara </c:v>
                </c:pt>
                <c:pt idx="19">
                  <c:v>Micheli A</c:v>
                </c:pt>
                <c:pt idx="20">
                  <c:v>Micheli de S</c:v>
                </c:pt>
                <c:pt idx="21">
                  <c:v>Mileidi </c:v>
                </c:pt>
                <c:pt idx="22">
                  <c:v>Nicole </c:v>
                </c:pt>
                <c:pt idx="23">
                  <c:v>Roselei </c:v>
                </c:pt>
                <c:pt idx="24">
                  <c:v>Sabrina </c:v>
                </c:pt>
                <c:pt idx="25">
                  <c:v>Sandra </c:v>
                </c:pt>
                <c:pt idx="26">
                  <c:v>Thatielen </c:v>
                </c:pt>
                <c:pt idx="27">
                  <c:v>Vitória </c:v>
                </c:pt>
              </c:strCache>
            </c:strRef>
          </c:cat>
          <c:val>
            <c:numRef>
              <c:f>Notas!$D$3:$D$30</c:f>
              <c:numCache>
                <c:formatCode>General</c:formatCode>
                <c:ptCount val="28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15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</c:numCache>
            </c:numRef>
          </c:val>
        </c:ser>
        <c:ser>
          <c:idx val="3"/>
          <c:order val="3"/>
          <c:tx>
            <c:strRef>
              <c:f>Notas!$E$2</c:f>
              <c:strCache>
                <c:ptCount val="1"/>
                <c:pt idx="0">
                  <c:v>Participação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Notas!$A$3:$A$30</c:f>
              <c:strCache>
                <c:ptCount val="28"/>
                <c:pt idx="0">
                  <c:v>Alicia</c:v>
                </c:pt>
                <c:pt idx="1">
                  <c:v>Amanda</c:v>
                </c:pt>
                <c:pt idx="2">
                  <c:v>Andrea</c:v>
                </c:pt>
                <c:pt idx="3">
                  <c:v>Cirlete </c:v>
                </c:pt>
                <c:pt idx="4">
                  <c:v>Daiane </c:v>
                </c:pt>
                <c:pt idx="5">
                  <c:v>Emelin </c:v>
                </c:pt>
                <c:pt idx="6">
                  <c:v>Francieli </c:v>
                </c:pt>
                <c:pt idx="7">
                  <c:v>Gisele </c:v>
                </c:pt>
                <c:pt idx="8">
                  <c:v>Greicy </c:v>
                </c:pt>
                <c:pt idx="9">
                  <c:v>Jaqueline M</c:v>
                </c:pt>
                <c:pt idx="10">
                  <c:v>Jaqueline S</c:v>
                </c:pt>
                <c:pt idx="11">
                  <c:v>Juciane </c:v>
                </c:pt>
                <c:pt idx="12">
                  <c:v>Ketelin </c:v>
                </c:pt>
                <c:pt idx="13">
                  <c:v>Larissa </c:v>
                </c:pt>
                <c:pt idx="14">
                  <c:v>Lauriane </c:v>
                </c:pt>
                <c:pt idx="15">
                  <c:v>Maria </c:v>
                </c:pt>
                <c:pt idx="16">
                  <c:v>Mariély </c:v>
                </c:pt>
                <c:pt idx="17">
                  <c:v>Marilu </c:v>
                </c:pt>
                <c:pt idx="18">
                  <c:v>Marinara </c:v>
                </c:pt>
                <c:pt idx="19">
                  <c:v>Micheli A</c:v>
                </c:pt>
                <c:pt idx="20">
                  <c:v>Micheli de S</c:v>
                </c:pt>
                <c:pt idx="21">
                  <c:v>Mileidi </c:v>
                </c:pt>
                <c:pt idx="22">
                  <c:v>Nicole </c:v>
                </c:pt>
                <c:pt idx="23">
                  <c:v>Roselei </c:v>
                </c:pt>
                <c:pt idx="24">
                  <c:v>Sabrina </c:v>
                </c:pt>
                <c:pt idx="25">
                  <c:v>Sandra </c:v>
                </c:pt>
                <c:pt idx="26">
                  <c:v>Thatielen </c:v>
                </c:pt>
                <c:pt idx="27">
                  <c:v>Vitória </c:v>
                </c:pt>
              </c:strCache>
            </c:strRef>
          </c:cat>
          <c:val>
            <c:numRef>
              <c:f>Notas!$E$3:$E$30</c:f>
              <c:numCache>
                <c:formatCode>General</c:formatCode>
                <c:ptCount val="28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20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</c:numCache>
            </c:numRef>
          </c:val>
        </c:ser>
        <c:ser>
          <c:idx val="4"/>
          <c:order val="4"/>
          <c:tx>
            <c:strRef>
              <c:f>Notas!$F$2</c:f>
              <c:strCache>
                <c:ptCount val="1"/>
                <c:pt idx="0">
                  <c:v>Prova Teórica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Notas!$A$3:$A$30</c:f>
              <c:strCache>
                <c:ptCount val="28"/>
                <c:pt idx="0">
                  <c:v>Alicia</c:v>
                </c:pt>
                <c:pt idx="1">
                  <c:v>Amanda</c:v>
                </c:pt>
                <c:pt idx="2">
                  <c:v>Andrea</c:v>
                </c:pt>
                <c:pt idx="3">
                  <c:v>Cirlete </c:v>
                </c:pt>
                <c:pt idx="4">
                  <c:v>Daiane </c:v>
                </c:pt>
                <c:pt idx="5">
                  <c:v>Emelin </c:v>
                </c:pt>
                <c:pt idx="6">
                  <c:v>Francieli </c:v>
                </c:pt>
                <c:pt idx="7">
                  <c:v>Gisele </c:v>
                </c:pt>
                <c:pt idx="8">
                  <c:v>Greicy </c:v>
                </c:pt>
                <c:pt idx="9">
                  <c:v>Jaqueline M</c:v>
                </c:pt>
                <c:pt idx="10">
                  <c:v>Jaqueline S</c:v>
                </c:pt>
                <c:pt idx="11">
                  <c:v>Juciane </c:v>
                </c:pt>
                <c:pt idx="12">
                  <c:v>Ketelin </c:v>
                </c:pt>
                <c:pt idx="13">
                  <c:v>Larissa </c:v>
                </c:pt>
                <c:pt idx="14">
                  <c:v>Lauriane </c:v>
                </c:pt>
                <c:pt idx="15">
                  <c:v>Maria </c:v>
                </c:pt>
                <c:pt idx="16">
                  <c:v>Mariély </c:v>
                </c:pt>
                <c:pt idx="17">
                  <c:v>Marilu </c:v>
                </c:pt>
                <c:pt idx="18">
                  <c:v>Marinara </c:v>
                </c:pt>
                <c:pt idx="19">
                  <c:v>Micheli A</c:v>
                </c:pt>
                <c:pt idx="20">
                  <c:v>Micheli de S</c:v>
                </c:pt>
                <c:pt idx="21">
                  <c:v>Mileidi </c:v>
                </c:pt>
                <c:pt idx="22">
                  <c:v>Nicole </c:v>
                </c:pt>
                <c:pt idx="23">
                  <c:v>Roselei </c:v>
                </c:pt>
                <c:pt idx="24">
                  <c:v>Sabrina </c:v>
                </c:pt>
                <c:pt idx="25">
                  <c:v>Sandra </c:v>
                </c:pt>
                <c:pt idx="26">
                  <c:v>Thatielen </c:v>
                </c:pt>
                <c:pt idx="27">
                  <c:v>Vitória </c:v>
                </c:pt>
              </c:strCache>
            </c:strRef>
          </c:cat>
          <c:val>
            <c:numRef>
              <c:f>Notas!$F$3:$F$30</c:f>
              <c:numCache>
                <c:formatCode>General</c:formatCode>
                <c:ptCount val="28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45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30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</c:numCache>
            </c:numRef>
          </c:val>
        </c:ser>
        <c:ser>
          <c:idx val="5"/>
          <c:order val="5"/>
          <c:tx>
            <c:strRef>
              <c:f>Notas!$G$2</c:f>
              <c:strCache>
                <c:ptCount val="1"/>
                <c:pt idx="0">
                  <c:v>Prova Prática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Notas!$A$3:$A$30</c:f>
              <c:strCache>
                <c:ptCount val="28"/>
                <c:pt idx="0">
                  <c:v>Alicia</c:v>
                </c:pt>
                <c:pt idx="1">
                  <c:v>Amanda</c:v>
                </c:pt>
                <c:pt idx="2">
                  <c:v>Andrea</c:v>
                </c:pt>
                <c:pt idx="3">
                  <c:v>Cirlete </c:v>
                </c:pt>
                <c:pt idx="4">
                  <c:v>Daiane </c:v>
                </c:pt>
                <c:pt idx="5">
                  <c:v>Emelin </c:v>
                </c:pt>
                <c:pt idx="6">
                  <c:v>Francieli </c:v>
                </c:pt>
                <c:pt idx="7">
                  <c:v>Gisele </c:v>
                </c:pt>
                <c:pt idx="8">
                  <c:v>Greicy </c:v>
                </c:pt>
                <c:pt idx="9">
                  <c:v>Jaqueline M</c:v>
                </c:pt>
                <c:pt idx="10">
                  <c:v>Jaqueline S</c:v>
                </c:pt>
                <c:pt idx="11">
                  <c:v>Juciane </c:v>
                </c:pt>
                <c:pt idx="12">
                  <c:v>Ketelin </c:v>
                </c:pt>
                <c:pt idx="13">
                  <c:v>Larissa </c:v>
                </c:pt>
                <c:pt idx="14">
                  <c:v>Lauriane </c:v>
                </c:pt>
                <c:pt idx="15">
                  <c:v>Maria </c:v>
                </c:pt>
                <c:pt idx="16">
                  <c:v>Mariély </c:v>
                </c:pt>
                <c:pt idx="17">
                  <c:v>Marilu </c:v>
                </c:pt>
                <c:pt idx="18">
                  <c:v>Marinara </c:v>
                </c:pt>
                <c:pt idx="19">
                  <c:v>Micheli A</c:v>
                </c:pt>
                <c:pt idx="20">
                  <c:v>Micheli de S</c:v>
                </c:pt>
                <c:pt idx="21">
                  <c:v>Mileidi </c:v>
                </c:pt>
                <c:pt idx="22">
                  <c:v>Nicole </c:v>
                </c:pt>
                <c:pt idx="23">
                  <c:v>Roselei </c:v>
                </c:pt>
                <c:pt idx="24">
                  <c:v>Sabrina </c:v>
                </c:pt>
                <c:pt idx="25">
                  <c:v>Sandra </c:v>
                </c:pt>
                <c:pt idx="26">
                  <c:v>Thatielen </c:v>
                </c:pt>
                <c:pt idx="27">
                  <c:v>Vitória </c:v>
                </c:pt>
              </c:strCache>
            </c:strRef>
          </c:cat>
          <c:val>
            <c:numRef>
              <c:f>Notas!$G$3:$G$30</c:f>
              <c:numCache>
                <c:formatCode>General</c:formatCode>
                <c:ptCount val="2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30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4883904"/>
        <c:axId val="304884464"/>
      </c:barChart>
      <c:catAx>
        <c:axId val="30488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04884464"/>
        <c:crosses val="autoZero"/>
        <c:auto val="1"/>
        <c:lblAlgn val="ctr"/>
        <c:lblOffset val="100"/>
        <c:noMultiLvlLbl val="0"/>
      </c:catAx>
      <c:valAx>
        <c:axId val="30488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04883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Notas!$A$3</c:f>
              <c:strCache>
                <c:ptCount val="1"/>
                <c:pt idx="0">
                  <c:v>Alicia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(Notas!$B$3:$G$3,Notas!$I$3)</c15:sqref>
                  </c15:fullRef>
                </c:ext>
              </c:extLst>
              <c:f>Notas!$I$3</c:f>
              <c:numCache>
                <c:formatCode>General</c:formatCode>
                <c:ptCount val="1"/>
                <c:pt idx="0">
                  <c:v>190</c:v>
                </c:pt>
              </c:numCache>
            </c:numRef>
          </c:val>
        </c:ser>
        <c:ser>
          <c:idx val="1"/>
          <c:order val="1"/>
          <c:tx>
            <c:strRef>
              <c:f>Notas!$A$4</c:f>
              <c:strCache>
                <c:ptCount val="1"/>
                <c:pt idx="0">
                  <c:v>Amanda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(Notas!$B$4:$G$4,Notas!$I$4)</c15:sqref>
                  </c15:fullRef>
                </c:ext>
              </c:extLst>
              <c:f>Notas!$I$4</c:f>
              <c:numCache>
                <c:formatCode>General</c:formatCode>
                <c:ptCount val="1"/>
                <c:pt idx="0">
                  <c:v>190</c:v>
                </c:pt>
              </c:numCache>
            </c:numRef>
          </c:val>
        </c:ser>
        <c:ser>
          <c:idx val="2"/>
          <c:order val="2"/>
          <c:tx>
            <c:strRef>
              <c:f>Notas!$A$5</c:f>
              <c:strCache>
                <c:ptCount val="1"/>
                <c:pt idx="0">
                  <c:v>Andrea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(Notas!$B$5:$G$5,Notas!$I$5)</c15:sqref>
                  </c15:fullRef>
                </c:ext>
              </c:extLst>
              <c:f>Notas!$I$5</c:f>
              <c:numCache>
                <c:formatCode>General</c:formatCode>
                <c:ptCount val="1"/>
                <c:pt idx="0">
                  <c:v>190</c:v>
                </c:pt>
              </c:numCache>
            </c:numRef>
          </c:val>
        </c:ser>
        <c:ser>
          <c:idx val="3"/>
          <c:order val="3"/>
          <c:tx>
            <c:strRef>
              <c:f>Notas!$A$6</c:f>
              <c:strCache>
                <c:ptCount val="1"/>
                <c:pt idx="0">
                  <c:v>Cirlete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(Notas!$B$6:$G$6,Notas!$I$6)</c15:sqref>
                  </c15:fullRef>
                </c:ext>
              </c:extLst>
              <c:f>Notas!$I$6</c:f>
              <c:numCache>
                <c:formatCode>General</c:formatCode>
                <c:ptCount val="1"/>
                <c:pt idx="0">
                  <c:v>185</c:v>
                </c:pt>
              </c:numCache>
            </c:numRef>
          </c:val>
        </c:ser>
        <c:ser>
          <c:idx val="4"/>
          <c:order val="4"/>
          <c:tx>
            <c:strRef>
              <c:f>Notas!$A$7</c:f>
              <c:strCache>
                <c:ptCount val="1"/>
                <c:pt idx="0">
                  <c:v>Daiane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(Notas!$B$7:$G$7,Notas!$I$7)</c15:sqref>
                  </c15:fullRef>
                </c:ext>
              </c:extLst>
              <c:f>Notas!$I$7</c:f>
              <c:numCache>
                <c:formatCode>General</c:formatCode>
                <c:ptCount val="1"/>
                <c:pt idx="0">
                  <c:v>185</c:v>
                </c:pt>
              </c:numCache>
            </c:numRef>
          </c:val>
        </c:ser>
        <c:ser>
          <c:idx val="5"/>
          <c:order val="5"/>
          <c:tx>
            <c:strRef>
              <c:f>Notas!$A$8</c:f>
              <c:strCache>
                <c:ptCount val="1"/>
                <c:pt idx="0">
                  <c:v>Emelin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(Notas!$B$8:$G$8,Notas!$I$8)</c15:sqref>
                  </c15:fullRef>
                </c:ext>
              </c:extLst>
              <c:f>Notas!$I$8</c:f>
              <c:numCache>
                <c:formatCode>General</c:formatCode>
                <c:ptCount val="1"/>
                <c:pt idx="0">
                  <c:v>185</c:v>
                </c:pt>
              </c:numCache>
            </c:numRef>
          </c:val>
        </c:ser>
        <c:ser>
          <c:idx val="6"/>
          <c:order val="6"/>
          <c:tx>
            <c:strRef>
              <c:f>Notas!$A$9</c:f>
              <c:strCache>
                <c:ptCount val="1"/>
                <c:pt idx="0">
                  <c:v>Francieli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(Notas!$B$9:$G$9,Notas!$I$9)</c15:sqref>
                  </c15:fullRef>
                </c:ext>
              </c:extLst>
              <c:f>Notas!$I$9</c:f>
              <c:numCache>
                <c:formatCode>General</c:formatCode>
                <c:ptCount val="1"/>
                <c:pt idx="0">
                  <c:v>190</c:v>
                </c:pt>
              </c:numCache>
            </c:numRef>
          </c:val>
        </c:ser>
        <c:ser>
          <c:idx val="7"/>
          <c:order val="7"/>
          <c:tx>
            <c:strRef>
              <c:f>Notas!$A$10</c:f>
              <c:strCache>
                <c:ptCount val="1"/>
                <c:pt idx="0">
                  <c:v>Gisele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(Notas!$B$10:$G$10,Notas!$I$10)</c15:sqref>
                  </c15:fullRef>
                </c:ext>
              </c:extLst>
              <c:f>Notas!$I$10</c:f>
              <c:numCache>
                <c:formatCode>General</c:formatCode>
                <c:ptCount val="1"/>
                <c:pt idx="0">
                  <c:v>190</c:v>
                </c:pt>
              </c:numCache>
            </c:numRef>
          </c:val>
        </c:ser>
        <c:ser>
          <c:idx val="8"/>
          <c:order val="8"/>
          <c:tx>
            <c:strRef>
              <c:f>Notas!$A$11</c:f>
              <c:strCache>
                <c:ptCount val="1"/>
                <c:pt idx="0">
                  <c:v>Greicy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(Notas!$B$11:$G$11,Notas!$I$11)</c15:sqref>
                  </c15:fullRef>
                </c:ext>
              </c:extLst>
              <c:f>Notas!$I$11</c:f>
              <c:numCache>
                <c:formatCode>General</c:formatCode>
                <c:ptCount val="1"/>
                <c:pt idx="0">
                  <c:v>190</c:v>
                </c:pt>
              </c:numCache>
            </c:numRef>
          </c:val>
        </c:ser>
        <c:ser>
          <c:idx val="9"/>
          <c:order val="9"/>
          <c:tx>
            <c:strRef>
              <c:f>Notas!$A$12</c:f>
              <c:strCache>
                <c:ptCount val="1"/>
                <c:pt idx="0">
                  <c:v>Jaqueline M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(Notas!$B$12:$G$12,Notas!$I$12)</c15:sqref>
                  </c15:fullRef>
                </c:ext>
              </c:extLst>
              <c:f>Notas!$I$12</c:f>
              <c:numCache>
                <c:formatCode>General</c:formatCode>
                <c:ptCount val="1"/>
                <c:pt idx="0">
                  <c:v>190</c:v>
                </c:pt>
              </c:numCache>
            </c:numRef>
          </c:val>
        </c:ser>
        <c:ser>
          <c:idx val="10"/>
          <c:order val="10"/>
          <c:tx>
            <c:strRef>
              <c:f>Notas!$A$13</c:f>
              <c:strCache>
                <c:ptCount val="1"/>
                <c:pt idx="0">
                  <c:v>Jaqueline 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(Notas!$B$13:$G$13,Notas!$I$13)</c15:sqref>
                  </c15:fullRef>
                </c:ext>
              </c:extLst>
              <c:f>Notas!$I$13</c:f>
              <c:numCache>
                <c:formatCode>General</c:formatCode>
                <c:ptCount val="1"/>
                <c:pt idx="0">
                  <c:v>190</c:v>
                </c:pt>
              </c:numCache>
            </c:numRef>
          </c:val>
        </c:ser>
        <c:ser>
          <c:idx val="11"/>
          <c:order val="11"/>
          <c:tx>
            <c:strRef>
              <c:f>Notas!$A$14</c:f>
              <c:strCache>
                <c:ptCount val="1"/>
                <c:pt idx="0">
                  <c:v>Juciane 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(Notas!$B$14:$G$14,Notas!$I$14)</c15:sqref>
                  </c15:fullRef>
                </c:ext>
              </c:extLst>
              <c:f>Notas!$I$14</c:f>
              <c:numCache>
                <c:formatCode>General</c:formatCode>
                <c:ptCount val="1"/>
                <c:pt idx="0">
                  <c:v>190</c:v>
                </c:pt>
              </c:numCache>
            </c:numRef>
          </c:val>
        </c:ser>
        <c:ser>
          <c:idx val="12"/>
          <c:order val="12"/>
          <c:tx>
            <c:strRef>
              <c:f>Notas!$A$15</c:f>
              <c:strCache>
                <c:ptCount val="1"/>
                <c:pt idx="0">
                  <c:v>Ketelin 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(Notas!$B$15:$G$15,Notas!$I$15)</c15:sqref>
                  </c15:fullRef>
                </c:ext>
              </c:extLst>
              <c:f>Notas!$I$15</c:f>
              <c:numCache>
                <c:formatCode>General</c:formatCode>
                <c:ptCount val="1"/>
                <c:pt idx="0">
                  <c:v>190</c:v>
                </c:pt>
              </c:numCache>
            </c:numRef>
          </c:val>
        </c:ser>
        <c:ser>
          <c:idx val="13"/>
          <c:order val="13"/>
          <c:tx>
            <c:strRef>
              <c:f>Notas!$A$16</c:f>
              <c:strCache>
                <c:ptCount val="1"/>
                <c:pt idx="0">
                  <c:v>Larissa 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(Notas!$B$16:$G$16,Notas!$I$16)</c15:sqref>
                  </c15:fullRef>
                </c:ext>
              </c:extLst>
              <c:f>Notas!$I$16</c:f>
              <c:numCache>
                <c:formatCode>General</c:formatCode>
                <c:ptCount val="1"/>
                <c:pt idx="0">
                  <c:v>190</c:v>
                </c:pt>
              </c:numCache>
            </c:numRef>
          </c:val>
        </c:ser>
        <c:ser>
          <c:idx val="14"/>
          <c:order val="14"/>
          <c:tx>
            <c:strRef>
              <c:f>Notas!$A$17</c:f>
              <c:strCache>
                <c:ptCount val="1"/>
                <c:pt idx="0">
                  <c:v>Lauriane 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(Notas!$B$17:$G$17,Notas!$I$17)</c15:sqref>
                  </c15:fullRef>
                </c:ext>
              </c:extLst>
              <c:f>Notas!$I$17</c:f>
              <c:numCache>
                <c:formatCode>General</c:formatCode>
                <c:ptCount val="1"/>
                <c:pt idx="0">
                  <c:v>190</c:v>
                </c:pt>
              </c:numCache>
            </c:numRef>
          </c:val>
        </c:ser>
        <c:ser>
          <c:idx val="15"/>
          <c:order val="15"/>
          <c:tx>
            <c:strRef>
              <c:f>Notas!$A$18</c:f>
              <c:strCache>
                <c:ptCount val="1"/>
                <c:pt idx="0">
                  <c:v>Maria 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(Notas!$B$18:$G$18,Notas!$I$18)</c15:sqref>
                  </c15:fullRef>
                </c:ext>
              </c:extLst>
              <c:f>Notas!$I$18</c:f>
              <c:numCache>
                <c:formatCode>General</c:formatCode>
                <c:ptCount val="1"/>
                <c:pt idx="0">
                  <c:v>190</c:v>
                </c:pt>
              </c:numCache>
            </c:numRef>
          </c:val>
        </c:ser>
        <c:ser>
          <c:idx val="16"/>
          <c:order val="16"/>
          <c:tx>
            <c:strRef>
              <c:f>Notas!$A$19</c:f>
              <c:strCache>
                <c:ptCount val="1"/>
                <c:pt idx="0">
                  <c:v>Mariély 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(Notas!$B$19:$G$19,Notas!$I$19)</c15:sqref>
                  </c15:fullRef>
                </c:ext>
              </c:extLst>
              <c:f>Notas!$I$19</c:f>
              <c:numCache>
                <c:formatCode>General</c:formatCode>
                <c:ptCount val="1"/>
                <c:pt idx="0">
                  <c:v>120</c:v>
                </c:pt>
              </c:numCache>
            </c:numRef>
          </c:val>
        </c:ser>
        <c:ser>
          <c:idx val="17"/>
          <c:order val="17"/>
          <c:tx>
            <c:strRef>
              <c:f>Notas!$A$20</c:f>
              <c:strCache>
                <c:ptCount val="1"/>
                <c:pt idx="0">
                  <c:v>Marilu 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(Notas!$B$20:$G$20,Notas!$I$20)</c15:sqref>
                  </c15:fullRef>
                </c:ext>
              </c:extLst>
              <c:f>Notas!$I$20</c:f>
              <c:numCache>
                <c:formatCode>General</c:formatCode>
                <c:ptCount val="1"/>
                <c:pt idx="0">
                  <c:v>185</c:v>
                </c:pt>
              </c:numCache>
            </c:numRef>
          </c:val>
        </c:ser>
        <c:ser>
          <c:idx val="18"/>
          <c:order val="18"/>
          <c:tx>
            <c:strRef>
              <c:f>Notas!$A$21</c:f>
              <c:strCache>
                <c:ptCount val="1"/>
                <c:pt idx="0">
                  <c:v>Marinara 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(Notas!$B$21:$G$21,Notas!$I$21)</c15:sqref>
                  </c15:fullRef>
                </c:ext>
              </c:extLst>
              <c:f>Notas!$I$21</c:f>
              <c:numCache>
                <c:formatCode>General</c:formatCode>
                <c:ptCount val="1"/>
                <c:pt idx="0">
                  <c:v>185</c:v>
                </c:pt>
              </c:numCache>
            </c:numRef>
          </c:val>
        </c:ser>
        <c:ser>
          <c:idx val="19"/>
          <c:order val="19"/>
          <c:tx>
            <c:strRef>
              <c:f>Notas!$A$22</c:f>
              <c:strCache>
                <c:ptCount val="1"/>
                <c:pt idx="0">
                  <c:v>Micheli A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(Notas!$B$22:$G$22,Notas!$I$22)</c15:sqref>
                  </c15:fullRef>
                </c:ext>
              </c:extLst>
              <c:f>Notas!$I$22</c:f>
              <c:numCache>
                <c:formatCode>General</c:formatCode>
                <c:ptCount val="1"/>
                <c:pt idx="0">
                  <c:v>185</c:v>
                </c:pt>
              </c:numCache>
            </c:numRef>
          </c:val>
        </c:ser>
        <c:ser>
          <c:idx val="20"/>
          <c:order val="20"/>
          <c:tx>
            <c:strRef>
              <c:f>Notas!$A$23</c:f>
              <c:strCache>
                <c:ptCount val="1"/>
                <c:pt idx="0">
                  <c:v>Micheli de S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(Notas!$B$23:$G$23,Notas!$I$23)</c15:sqref>
                  </c15:fullRef>
                </c:ext>
              </c:extLst>
              <c:f>Notas!$I$23</c:f>
              <c:numCache>
                <c:formatCode>General</c:formatCode>
                <c:ptCount val="1"/>
                <c:pt idx="0">
                  <c:v>185</c:v>
                </c:pt>
              </c:numCache>
            </c:numRef>
          </c:val>
        </c:ser>
        <c:ser>
          <c:idx val="21"/>
          <c:order val="21"/>
          <c:tx>
            <c:strRef>
              <c:f>Notas!$A$24</c:f>
              <c:strCache>
                <c:ptCount val="1"/>
                <c:pt idx="0">
                  <c:v>Mileidi 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(Notas!$B$24:$G$24,Notas!$I$24)</c15:sqref>
                  </c15:fullRef>
                </c:ext>
              </c:extLst>
              <c:f>Notas!$I$24</c:f>
              <c:numCache>
                <c:formatCode>General</c:formatCode>
                <c:ptCount val="1"/>
                <c:pt idx="0">
                  <c:v>185</c:v>
                </c:pt>
              </c:numCache>
            </c:numRef>
          </c:val>
        </c:ser>
        <c:ser>
          <c:idx val="22"/>
          <c:order val="22"/>
          <c:tx>
            <c:strRef>
              <c:f>Notas!$A$25</c:f>
              <c:strCache>
                <c:ptCount val="1"/>
                <c:pt idx="0">
                  <c:v>Nicole 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(Notas!$B$25:$G$25,Notas!$I$25)</c15:sqref>
                  </c15:fullRef>
                </c:ext>
              </c:extLst>
              <c:f>Notas!$I$25</c:f>
              <c:numCache>
                <c:formatCode>General</c:formatCode>
                <c:ptCount val="1"/>
                <c:pt idx="0">
                  <c:v>185</c:v>
                </c:pt>
              </c:numCache>
            </c:numRef>
          </c:val>
        </c:ser>
        <c:ser>
          <c:idx val="23"/>
          <c:order val="23"/>
          <c:tx>
            <c:strRef>
              <c:f>Notas!$A$26</c:f>
              <c:strCache>
                <c:ptCount val="1"/>
                <c:pt idx="0">
                  <c:v>Roselei 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(Notas!$B$26:$G$26,Notas!$I$26)</c15:sqref>
                  </c15:fullRef>
                </c:ext>
              </c:extLst>
              <c:f>Notas!$I$26</c:f>
              <c:numCache>
                <c:formatCode>General</c:formatCode>
                <c:ptCount val="1"/>
                <c:pt idx="0">
                  <c:v>185</c:v>
                </c:pt>
              </c:numCache>
            </c:numRef>
          </c:val>
        </c:ser>
        <c:ser>
          <c:idx val="24"/>
          <c:order val="24"/>
          <c:tx>
            <c:strRef>
              <c:f>Notas!$A$27</c:f>
              <c:strCache>
                <c:ptCount val="1"/>
                <c:pt idx="0">
                  <c:v>Sabrina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(Notas!$B$27:$G$27,Notas!$I$27)</c15:sqref>
                  </c15:fullRef>
                </c:ext>
              </c:extLst>
              <c:f>Notas!$I$27</c:f>
              <c:numCache>
                <c:formatCode>General</c:formatCode>
                <c:ptCount val="1"/>
                <c:pt idx="0">
                  <c:v>185</c:v>
                </c:pt>
              </c:numCache>
            </c:numRef>
          </c:val>
        </c:ser>
        <c:ser>
          <c:idx val="25"/>
          <c:order val="25"/>
          <c:tx>
            <c:strRef>
              <c:f>Notas!$A$28</c:f>
              <c:strCache>
                <c:ptCount val="1"/>
                <c:pt idx="0">
                  <c:v>Sandra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(Notas!$B$28:$G$28,Notas!$I$28)</c15:sqref>
                  </c15:fullRef>
                </c:ext>
              </c:extLst>
              <c:f>Notas!$I$28</c:f>
              <c:numCache>
                <c:formatCode>General</c:formatCode>
                <c:ptCount val="1"/>
                <c:pt idx="0">
                  <c:v>185</c:v>
                </c:pt>
              </c:numCache>
            </c:numRef>
          </c:val>
        </c:ser>
        <c:ser>
          <c:idx val="26"/>
          <c:order val="26"/>
          <c:tx>
            <c:strRef>
              <c:f>Notas!$A$29</c:f>
              <c:strCache>
                <c:ptCount val="1"/>
                <c:pt idx="0">
                  <c:v>Thatielen 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(Notas!$B$29:$G$29,Notas!$I$29)</c15:sqref>
                  </c15:fullRef>
                </c:ext>
              </c:extLst>
              <c:f>Notas!$I$29</c:f>
              <c:numCache>
                <c:formatCode>General</c:formatCode>
                <c:ptCount val="1"/>
                <c:pt idx="0">
                  <c:v>185</c:v>
                </c:pt>
              </c:numCache>
            </c:numRef>
          </c:val>
        </c:ser>
        <c:ser>
          <c:idx val="27"/>
          <c:order val="27"/>
          <c:tx>
            <c:strRef>
              <c:f>Notas!$A$30</c:f>
              <c:strCache>
                <c:ptCount val="1"/>
                <c:pt idx="0">
                  <c:v>Vitória 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(Notas!$B$2:$G$2,Notas!$I$2)</c15:sqref>
                  </c15:fullRef>
                </c:ext>
              </c:extLst>
              <c:f>Notas!$I$2</c:f>
              <c:strCache>
                <c:ptCount val="1"/>
                <c:pt idx="0">
                  <c:v>Média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(Notas!$B$30:$G$30,Notas!$I$30)</c15:sqref>
                  </c15:fullRef>
                </c:ext>
              </c:extLst>
              <c:f>Notas!$I$30</c:f>
              <c:numCache>
                <c:formatCode>General</c:formatCode>
                <c:ptCount val="1"/>
                <c:pt idx="0">
                  <c:v>185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674688"/>
        <c:axId val="211674128"/>
      </c:barChart>
      <c:catAx>
        <c:axId val="21167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674128"/>
        <c:crosses val="autoZero"/>
        <c:auto val="1"/>
        <c:lblAlgn val="ctr"/>
        <c:lblOffset val="100"/>
        <c:noMultiLvlLbl val="0"/>
      </c:catAx>
      <c:valAx>
        <c:axId val="21167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674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13</xdr:col>
      <xdr:colOff>85725</xdr:colOff>
      <xdr:row>20</xdr:row>
      <xdr:rowOff>180975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21</xdr:row>
      <xdr:rowOff>171450</xdr:rowOff>
    </xdr:from>
    <xdr:to>
      <xdr:col>13</xdr:col>
      <xdr:colOff>76200</xdr:colOff>
      <xdr:row>42</xdr:row>
      <xdr:rowOff>123825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K30"/>
  <sheetViews>
    <sheetView topLeftCell="E2" zoomScale="250" zoomScaleNormal="250" workbookViewId="0">
      <selection activeCell="A2" sqref="A2:G30"/>
    </sheetView>
  </sheetViews>
  <sheetFormatPr defaultRowHeight="15" x14ac:dyDescent="0.25"/>
  <cols>
    <col min="1" max="1" width="15.28515625" bestFit="1" customWidth="1"/>
    <col min="2" max="2" width="9.140625" customWidth="1"/>
    <col min="3" max="3" width="19.42578125" customWidth="1"/>
    <col min="4" max="4" width="9.140625" customWidth="1"/>
    <col min="5" max="5" width="11.7109375" customWidth="1"/>
    <col min="6" max="6" width="12.85546875" customWidth="1"/>
    <col min="7" max="7" width="12.42578125" customWidth="1"/>
    <col min="8" max="8" width="25.140625" bestFit="1" customWidth="1"/>
    <col min="9" max="9" width="6.5703125" bestFit="1" customWidth="1"/>
  </cols>
  <sheetData>
    <row r="1" spans="1:11" x14ac:dyDescent="0.25">
      <c r="A1" t="s">
        <v>37</v>
      </c>
      <c r="B1">
        <v>20</v>
      </c>
      <c r="C1">
        <v>40</v>
      </c>
      <c r="D1">
        <v>20</v>
      </c>
      <c r="E1">
        <v>20</v>
      </c>
      <c r="F1">
        <v>50</v>
      </c>
      <c r="G1">
        <v>50</v>
      </c>
    </row>
    <row r="2" spans="1:11" x14ac:dyDescent="0.25">
      <c r="A2" t="s">
        <v>0</v>
      </c>
      <c r="B2" t="s">
        <v>29</v>
      </c>
      <c r="C2" t="s">
        <v>30</v>
      </c>
      <c r="D2" t="s">
        <v>31</v>
      </c>
      <c r="E2" t="s">
        <v>32</v>
      </c>
      <c r="F2" t="s">
        <v>33</v>
      </c>
      <c r="G2" t="s">
        <v>34</v>
      </c>
      <c r="H2" t="s">
        <v>39</v>
      </c>
      <c r="I2" t="s">
        <v>35</v>
      </c>
      <c r="J2" t="s">
        <v>36</v>
      </c>
      <c r="K2" t="s">
        <v>38</v>
      </c>
    </row>
    <row r="3" spans="1:11" x14ac:dyDescent="0.25">
      <c r="A3" t="s">
        <v>1</v>
      </c>
      <c r="B3">
        <v>20</v>
      </c>
      <c r="C3">
        <v>40</v>
      </c>
      <c r="D3">
        <v>20</v>
      </c>
      <c r="E3">
        <v>15</v>
      </c>
      <c r="F3">
        <v>45</v>
      </c>
      <c r="G3">
        <v>50</v>
      </c>
      <c r="H3">
        <f>IF(SUM(B3:G3)&lt;140,140-SUM(B3:G3),0)</f>
        <v>0</v>
      </c>
      <c r="I3">
        <f t="shared" ref="I3:I30" si="0">SUM(B3:G3)</f>
        <v>190</v>
      </c>
      <c r="J3" t="str">
        <f>IF(I3&gt;=140,"Apto","Inapto")</f>
        <v>Apto</v>
      </c>
      <c r="K3" t="str">
        <f>IF(I3&gt;=140,"Apto",IF(I3&gt;=100,"Em recuperação","Inapto"))</f>
        <v>Apto</v>
      </c>
    </row>
    <row r="4" spans="1:11" x14ac:dyDescent="0.25">
      <c r="A4" t="s">
        <v>2</v>
      </c>
      <c r="B4">
        <v>20</v>
      </c>
      <c r="C4">
        <v>40</v>
      </c>
      <c r="D4">
        <v>20</v>
      </c>
      <c r="E4">
        <v>15</v>
      </c>
      <c r="F4">
        <v>45</v>
      </c>
      <c r="G4">
        <v>50</v>
      </c>
      <c r="H4">
        <f t="shared" ref="H4:H30" si="1">IF(SUM(B4:G4)&lt;140,140-SUM(B4:G4),0)</f>
        <v>0</v>
      </c>
      <c r="I4">
        <f t="shared" si="0"/>
        <v>190</v>
      </c>
      <c r="J4" t="str">
        <f t="shared" ref="J4:J30" si="2">IF(I4&gt;=140,"Apto","Inapto")</f>
        <v>Apto</v>
      </c>
      <c r="K4" t="str">
        <f t="shared" ref="K4:K30" si="3">IF(I4&gt;=140,"Apto",IF(I4&gt;=100,"Em recuperação","Inapto"))</f>
        <v>Apto</v>
      </c>
    </row>
    <row r="5" spans="1:11" x14ac:dyDescent="0.25">
      <c r="A5" t="s">
        <v>3</v>
      </c>
      <c r="B5">
        <v>20</v>
      </c>
      <c r="C5">
        <v>40</v>
      </c>
      <c r="D5">
        <v>20</v>
      </c>
      <c r="E5">
        <v>15</v>
      </c>
      <c r="F5">
        <v>45</v>
      </c>
      <c r="G5">
        <v>50</v>
      </c>
      <c r="H5">
        <f t="shared" si="1"/>
        <v>0</v>
      </c>
      <c r="I5">
        <f t="shared" si="0"/>
        <v>190</v>
      </c>
      <c r="J5" t="str">
        <f t="shared" si="2"/>
        <v>Apto</v>
      </c>
      <c r="K5" t="str">
        <f t="shared" si="3"/>
        <v>Apto</v>
      </c>
    </row>
    <row r="6" spans="1:11" x14ac:dyDescent="0.25">
      <c r="A6" t="s">
        <v>4</v>
      </c>
      <c r="B6">
        <v>15</v>
      </c>
      <c r="C6">
        <v>40</v>
      </c>
      <c r="D6">
        <v>20</v>
      </c>
      <c r="E6">
        <v>15</v>
      </c>
      <c r="F6">
        <v>45</v>
      </c>
      <c r="G6">
        <v>50</v>
      </c>
      <c r="H6">
        <f t="shared" si="1"/>
        <v>0</v>
      </c>
      <c r="I6">
        <f t="shared" si="0"/>
        <v>185</v>
      </c>
      <c r="J6" t="str">
        <f t="shared" si="2"/>
        <v>Apto</v>
      </c>
      <c r="K6" t="str">
        <f t="shared" si="3"/>
        <v>Apto</v>
      </c>
    </row>
    <row r="7" spans="1:11" x14ac:dyDescent="0.25">
      <c r="A7" t="s">
        <v>5</v>
      </c>
      <c r="B7">
        <v>15</v>
      </c>
      <c r="C7">
        <v>40</v>
      </c>
      <c r="D7">
        <v>20</v>
      </c>
      <c r="E7">
        <v>15</v>
      </c>
      <c r="F7">
        <v>45</v>
      </c>
      <c r="G7">
        <v>50</v>
      </c>
      <c r="H7">
        <f t="shared" si="1"/>
        <v>0</v>
      </c>
      <c r="I7">
        <f t="shared" si="0"/>
        <v>185</v>
      </c>
      <c r="J7" t="str">
        <f t="shared" si="2"/>
        <v>Apto</v>
      </c>
      <c r="K7" t="str">
        <f t="shared" si="3"/>
        <v>Apto</v>
      </c>
    </row>
    <row r="8" spans="1:11" x14ac:dyDescent="0.25">
      <c r="A8" t="s">
        <v>6</v>
      </c>
      <c r="B8">
        <v>15</v>
      </c>
      <c r="C8">
        <v>40</v>
      </c>
      <c r="D8">
        <v>20</v>
      </c>
      <c r="E8">
        <v>15</v>
      </c>
      <c r="F8">
        <v>45</v>
      </c>
      <c r="G8">
        <v>50</v>
      </c>
      <c r="H8">
        <f t="shared" si="1"/>
        <v>0</v>
      </c>
      <c r="I8">
        <f t="shared" si="0"/>
        <v>185</v>
      </c>
      <c r="J8" t="str">
        <f t="shared" si="2"/>
        <v>Apto</v>
      </c>
      <c r="K8" t="str">
        <f t="shared" si="3"/>
        <v>Apto</v>
      </c>
    </row>
    <row r="9" spans="1:11" x14ac:dyDescent="0.25">
      <c r="A9" t="s">
        <v>7</v>
      </c>
      <c r="B9">
        <v>20</v>
      </c>
      <c r="C9">
        <v>40</v>
      </c>
      <c r="D9">
        <v>20</v>
      </c>
      <c r="E9">
        <v>15</v>
      </c>
      <c r="F9">
        <v>45</v>
      </c>
      <c r="G9">
        <v>50</v>
      </c>
      <c r="H9">
        <f t="shared" si="1"/>
        <v>0</v>
      </c>
      <c r="I9">
        <f t="shared" si="0"/>
        <v>190</v>
      </c>
      <c r="J9" t="str">
        <f t="shared" si="2"/>
        <v>Apto</v>
      </c>
      <c r="K9" t="str">
        <f t="shared" si="3"/>
        <v>Apto</v>
      </c>
    </row>
    <row r="10" spans="1:11" x14ac:dyDescent="0.25">
      <c r="A10" t="s">
        <v>8</v>
      </c>
      <c r="B10">
        <v>20</v>
      </c>
      <c r="C10">
        <v>40</v>
      </c>
      <c r="D10">
        <v>20</v>
      </c>
      <c r="E10">
        <v>15</v>
      </c>
      <c r="F10">
        <v>45</v>
      </c>
      <c r="G10">
        <v>50</v>
      </c>
      <c r="H10">
        <f t="shared" si="1"/>
        <v>0</v>
      </c>
      <c r="I10">
        <f t="shared" si="0"/>
        <v>190</v>
      </c>
      <c r="J10" t="str">
        <f t="shared" si="2"/>
        <v>Apto</v>
      </c>
      <c r="K10" t="str">
        <f t="shared" si="3"/>
        <v>Apto</v>
      </c>
    </row>
    <row r="11" spans="1:11" x14ac:dyDescent="0.25">
      <c r="A11" t="s">
        <v>9</v>
      </c>
      <c r="B11">
        <v>20</v>
      </c>
      <c r="C11">
        <v>40</v>
      </c>
      <c r="D11">
        <v>20</v>
      </c>
      <c r="E11">
        <v>15</v>
      </c>
      <c r="F11">
        <v>45</v>
      </c>
      <c r="G11">
        <v>50</v>
      </c>
      <c r="H11">
        <f t="shared" si="1"/>
        <v>0</v>
      </c>
      <c r="I11">
        <f t="shared" si="0"/>
        <v>190</v>
      </c>
      <c r="J11" t="str">
        <f t="shared" si="2"/>
        <v>Apto</v>
      </c>
      <c r="K11" t="str">
        <f t="shared" si="3"/>
        <v>Apto</v>
      </c>
    </row>
    <row r="12" spans="1:11" x14ac:dyDescent="0.25">
      <c r="A12" t="s">
        <v>10</v>
      </c>
      <c r="B12">
        <v>20</v>
      </c>
      <c r="C12">
        <v>40</v>
      </c>
      <c r="D12">
        <v>20</v>
      </c>
      <c r="E12">
        <v>15</v>
      </c>
      <c r="F12">
        <v>45</v>
      </c>
      <c r="G12">
        <v>50</v>
      </c>
      <c r="H12">
        <f t="shared" si="1"/>
        <v>0</v>
      </c>
      <c r="I12">
        <f t="shared" si="0"/>
        <v>190</v>
      </c>
      <c r="J12" t="str">
        <f t="shared" si="2"/>
        <v>Apto</v>
      </c>
      <c r="K12" t="str">
        <f t="shared" si="3"/>
        <v>Apto</v>
      </c>
    </row>
    <row r="13" spans="1:11" x14ac:dyDescent="0.25">
      <c r="A13" t="s">
        <v>11</v>
      </c>
      <c r="B13">
        <v>20</v>
      </c>
      <c r="C13">
        <v>40</v>
      </c>
      <c r="D13">
        <v>20</v>
      </c>
      <c r="E13">
        <v>15</v>
      </c>
      <c r="F13">
        <v>45</v>
      </c>
      <c r="G13">
        <v>50</v>
      </c>
      <c r="H13">
        <f t="shared" si="1"/>
        <v>0</v>
      </c>
      <c r="I13">
        <f t="shared" si="0"/>
        <v>190</v>
      </c>
      <c r="J13" t="str">
        <f t="shared" si="2"/>
        <v>Apto</v>
      </c>
      <c r="K13" t="str">
        <f t="shared" si="3"/>
        <v>Apto</v>
      </c>
    </row>
    <row r="14" spans="1:11" x14ac:dyDescent="0.25">
      <c r="A14" t="s">
        <v>12</v>
      </c>
      <c r="B14">
        <v>20</v>
      </c>
      <c r="C14">
        <v>40</v>
      </c>
      <c r="D14">
        <v>20</v>
      </c>
      <c r="E14">
        <v>15</v>
      </c>
      <c r="F14">
        <v>45</v>
      </c>
      <c r="G14">
        <v>50</v>
      </c>
      <c r="H14">
        <f t="shared" si="1"/>
        <v>0</v>
      </c>
      <c r="I14">
        <f t="shared" si="0"/>
        <v>190</v>
      </c>
      <c r="J14" t="str">
        <f t="shared" si="2"/>
        <v>Apto</v>
      </c>
      <c r="K14" t="str">
        <f t="shared" si="3"/>
        <v>Apto</v>
      </c>
    </row>
    <row r="15" spans="1:11" x14ac:dyDescent="0.25">
      <c r="A15" t="s">
        <v>13</v>
      </c>
      <c r="B15">
        <v>20</v>
      </c>
      <c r="C15">
        <v>40</v>
      </c>
      <c r="D15">
        <v>20</v>
      </c>
      <c r="E15">
        <v>15</v>
      </c>
      <c r="F15">
        <v>45</v>
      </c>
      <c r="G15">
        <v>50</v>
      </c>
      <c r="H15">
        <f t="shared" si="1"/>
        <v>0</v>
      </c>
      <c r="I15">
        <f t="shared" si="0"/>
        <v>190</v>
      </c>
      <c r="J15" t="str">
        <f t="shared" si="2"/>
        <v>Apto</v>
      </c>
      <c r="K15" t="str">
        <f t="shared" si="3"/>
        <v>Apto</v>
      </c>
    </row>
    <row r="16" spans="1:11" x14ac:dyDescent="0.25">
      <c r="A16" t="s">
        <v>14</v>
      </c>
      <c r="B16">
        <v>20</v>
      </c>
      <c r="C16">
        <v>40</v>
      </c>
      <c r="D16">
        <v>20</v>
      </c>
      <c r="E16">
        <v>15</v>
      </c>
      <c r="F16">
        <v>45</v>
      </c>
      <c r="G16">
        <v>50</v>
      </c>
      <c r="H16">
        <f t="shared" si="1"/>
        <v>0</v>
      </c>
      <c r="I16">
        <f t="shared" si="0"/>
        <v>190</v>
      </c>
      <c r="J16" t="str">
        <f t="shared" si="2"/>
        <v>Apto</v>
      </c>
      <c r="K16" t="str">
        <f t="shared" si="3"/>
        <v>Apto</v>
      </c>
    </row>
    <row r="17" spans="1:11" x14ac:dyDescent="0.25">
      <c r="A17" t="s">
        <v>15</v>
      </c>
      <c r="B17">
        <v>20</v>
      </c>
      <c r="C17">
        <v>40</v>
      </c>
      <c r="D17">
        <v>20</v>
      </c>
      <c r="E17">
        <v>15</v>
      </c>
      <c r="F17">
        <v>45</v>
      </c>
      <c r="G17">
        <v>50</v>
      </c>
      <c r="H17">
        <f t="shared" si="1"/>
        <v>0</v>
      </c>
      <c r="I17">
        <f t="shared" si="0"/>
        <v>190</v>
      </c>
      <c r="J17" t="str">
        <f t="shared" si="2"/>
        <v>Apto</v>
      </c>
      <c r="K17" t="str">
        <f t="shared" si="3"/>
        <v>Apto</v>
      </c>
    </row>
    <row r="18" spans="1:11" x14ac:dyDescent="0.25">
      <c r="A18" t="s">
        <v>16</v>
      </c>
      <c r="B18">
        <v>20</v>
      </c>
      <c r="C18">
        <v>40</v>
      </c>
      <c r="D18">
        <v>20</v>
      </c>
      <c r="E18">
        <v>15</v>
      </c>
      <c r="F18">
        <v>45</v>
      </c>
      <c r="G18">
        <v>50</v>
      </c>
      <c r="H18">
        <f t="shared" si="1"/>
        <v>0</v>
      </c>
      <c r="I18">
        <f t="shared" si="0"/>
        <v>190</v>
      </c>
      <c r="J18" t="str">
        <f t="shared" si="2"/>
        <v>Apto</v>
      </c>
      <c r="K18" t="str">
        <f t="shared" si="3"/>
        <v>Apto</v>
      </c>
    </row>
    <row r="19" spans="1:11" x14ac:dyDescent="0.25">
      <c r="A19" t="s">
        <v>17</v>
      </c>
      <c r="B19">
        <v>5</v>
      </c>
      <c r="C19">
        <v>20</v>
      </c>
      <c r="D19">
        <v>15</v>
      </c>
      <c r="E19">
        <v>20</v>
      </c>
      <c r="F19">
        <v>30</v>
      </c>
      <c r="G19">
        <v>30</v>
      </c>
      <c r="H19">
        <f t="shared" si="1"/>
        <v>20</v>
      </c>
      <c r="I19">
        <f t="shared" si="0"/>
        <v>120</v>
      </c>
      <c r="J19" t="str">
        <f t="shared" si="2"/>
        <v>Inapto</v>
      </c>
      <c r="K19" t="str">
        <f t="shared" si="3"/>
        <v>Em recuperação</v>
      </c>
    </row>
    <row r="20" spans="1:11" x14ac:dyDescent="0.25">
      <c r="A20" t="s">
        <v>18</v>
      </c>
      <c r="B20">
        <v>20</v>
      </c>
      <c r="C20">
        <v>35</v>
      </c>
      <c r="D20">
        <v>20</v>
      </c>
      <c r="E20">
        <v>15</v>
      </c>
      <c r="F20">
        <v>50</v>
      </c>
      <c r="G20">
        <v>45</v>
      </c>
      <c r="H20">
        <f t="shared" si="1"/>
        <v>0</v>
      </c>
      <c r="I20">
        <f t="shared" si="0"/>
        <v>185</v>
      </c>
      <c r="J20" t="str">
        <f t="shared" si="2"/>
        <v>Apto</v>
      </c>
      <c r="K20" t="str">
        <f t="shared" si="3"/>
        <v>Apto</v>
      </c>
    </row>
    <row r="21" spans="1:11" x14ac:dyDescent="0.25">
      <c r="A21" t="s">
        <v>19</v>
      </c>
      <c r="B21">
        <v>20</v>
      </c>
      <c r="C21">
        <v>35</v>
      </c>
      <c r="D21">
        <v>20</v>
      </c>
      <c r="E21">
        <v>15</v>
      </c>
      <c r="F21">
        <v>50</v>
      </c>
      <c r="G21">
        <v>45</v>
      </c>
      <c r="H21">
        <f t="shared" si="1"/>
        <v>0</v>
      </c>
      <c r="I21">
        <f t="shared" si="0"/>
        <v>185</v>
      </c>
      <c r="J21" t="str">
        <f t="shared" si="2"/>
        <v>Apto</v>
      </c>
      <c r="K21" t="str">
        <f t="shared" si="3"/>
        <v>Apto</v>
      </c>
    </row>
    <row r="22" spans="1:11" x14ac:dyDescent="0.25">
      <c r="A22" t="s">
        <v>20</v>
      </c>
      <c r="B22">
        <v>20</v>
      </c>
      <c r="C22">
        <v>35</v>
      </c>
      <c r="D22">
        <v>20</v>
      </c>
      <c r="E22">
        <v>15</v>
      </c>
      <c r="F22">
        <v>50</v>
      </c>
      <c r="G22">
        <v>45</v>
      </c>
      <c r="H22">
        <f t="shared" si="1"/>
        <v>0</v>
      </c>
      <c r="I22">
        <f t="shared" si="0"/>
        <v>185</v>
      </c>
      <c r="J22" t="str">
        <f t="shared" si="2"/>
        <v>Apto</v>
      </c>
      <c r="K22" t="str">
        <f t="shared" si="3"/>
        <v>Apto</v>
      </c>
    </row>
    <row r="23" spans="1:11" x14ac:dyDescent="0.25">
      <c r="A23" t="s">
        <v>21</v>
      </c>
      <c r="B23">
        <v>20</v>
      </c>
      <c r="C23">
        <v>35</v>
      </c>
      <c r="D23">
        <v>20</v>
      </c>
      <c r="E23">
        <v>15</v>
      </c>
      <c r="F23">
        <v>50</v>
      </c>
      <c r="G23">
        <v>45</v>
      </c>
      <c r="H23">
        <f t="shared" si="1"/>
        <v>0</v>
      </c>
      <c r="I23">
        <f t="shared" si="0"/>
        <v>185</v>
      </c>
      <c r="J23" t="str">
        <f t="shared" si="2"/>
        <v>Apto</v>
      </c>
      <c r="K23" t="str">
        <f t="shared" si="3"/>
        <v>Apto</v>
      </c>
    </row>
    <row r="24" spans="1:11" x14ac:dyDescent="0.25">
      <c r="A24" t="s">
        <v>22</v>
      </c>
      <c r="B24">
        <v>20</v>
      </c>
      <c r="C24">
        <v>35</v>
      </c>
      <c r="D24">
        <v>20</v>
      </c>
      <c r="E24">
        <v>15</v>
      </c>
      <c r="F24">
        <v>50</v>
      </c>
      <c r="G24">
        <v>45</v>
      </c>
      <c r="H24">
        <f t="shared" si="1"/>
        <v>0</v>
      </c>
      <c r="I24">
        <f t="shared" si="0"/>
        <v>185</v>
      </c>
      <c r="J24" t="str">
        <f t="shared" si="2"/>
        <v>Apto</v>
      </c>
      <c r="K24" t="str">
        <f t="shared" si="3"/>
        <v>Apto</v>
      </c>
    </row>
    <row r="25" spans="1:11" x14ac:dyDescent="0.25">
      <c r="A25" t="s">
        <v>23</v>
      </c>
      <c r="B25">
        <v>20</v>
      </c>
      <c r="C25">
        <v>35</v>
      </c>
      <c r="D25">
        <v>20</v>
      </c>
      <c r="E25">
        <v>15</v>
      </c>
      <c r="F25">
        <v>50</v>
      </c>
      <c r="G25">
        <v>45</v>
      </c>
      <c r="H25">
        <f t="shared" si="1"/>
        <v>0</v>
      </c>
      <c r="I25">
        <f t="shared" si="0"/>
        <v>185</v>
      </c>
      <c r="J25" t="str">
        <f t="shared" si="2"/>
        <v>Apto</v>
      </c>
      <c r="K25" t="str">
        <f t="shared" si="3"/>
        <v>Apto</v>
      </c>
    </row>
    <row r="26" spans="1:11" x14ac:dyDescent="0.25">
      <c r="A26" t="s">
        <v>24</v>
      </c>
      <c r="B26">
        <v>20</v>
      </c>
      <c r="C26">
        <v>35</v>
      </c>
      <c r="D26">
        <v>20</v>
      </c>
      <c r="E26">
        <v>15</v>
      </c>
      <c r="F26">
        <v>50</v>
      </c>
      <c r="G26">
        <v>45</v>
      </c>
      <c r="H26">
        <f t="shared" si="1"/>
        <v>0</v>
      </c>
      <c r="I26">
        <f t="shared" si="0"/>
        <v>185</v>
      </c>
      <c r="J26" t="str">
        <f t="shared" si="2"/>
        <v>Apto</v>
      </c>
      <c r="K26" t="str">
        <f t="shared" si="3"/>
        <v>Apto</v>
      </c>
    </row>
    <row r="27" spans="1:11" x14ac:dyDescent="0.25">
      <c r="A27" t="s">
        <v>25</v>
      </c>
      <c r="B27">
        <v>20</v>
      </c>
      <c r="C27">
        <v>35</v>
      </c>
      <c r="D27">
        <v>20</v>
      </c>
      <c r="E27">
        <v>15</v>
      </c>
      <c r="F27">
        <v>50</v>
      </c>
      <c r="G27">
        <v>45</v>
      </c>
      <c r="H27">
        <f t="shared" si="1"/>
        <v>0</v>
      </c>
      <c r="I27">
        <f t="shared" si="0"/>
        <v>185</v>
      </c>
      <c r="J27" t="str">
        <f t="shared" si="2"/>
        <v>Apto</v>
      </c>
      <c r="K27" t="str">
        <f t="shared" si="3"/>
        <v>Apto</v>
      </c>
    </row>
    <row r="28" spans="1:11" x14ac:dyDescent="0.25">
      <c r="A28" t="s">
        <v>26</v>
      </c>
      <c r="B28">
        <v>20</v>
      </c>
      <c r="C28">
        <v>35</v>
      </c>
      <c r="D28">
        <v>20</v>
      </c>
      <c r="E28">
        <v>15</v>
      </c>
      <c r="F28">
        <v>50</v>
      </c>
      <c r="G28">
        <v>45</v>
      </c>
      <c r="H28">
        <f t="shared" si="1"/>
        <v>0</v>
      </c>
      <c r="I28">
        <f t="shared" si="0"/>
        <v>185</v>
      </c>
      <c r="J28" t="str">
        <f t="shared" si="2"/>
        <v>Apto</v>
      </c>
      <c r="K28" t="str">
        <f t="shared" si="3"/>
        <v>Apto</v>
      </c>
    </row>
    <row r="29" spans="1:11" x14ac:dyDescent="0.25">
      <c r="A29" t="s">
        <v>27</v>
      </c>
      <c r="B29">
        <v>20</v>
      </c>
      <c r="C29">
        <v>35</v>
      </c>
      <c r="D29">
        <v>20</v>
      </c>
      <c r="E29">
        <v>15</v>
      </c>
      <c r="F29">
        <v>50</v>
      </c>
      <c r="G29">
        <v>45</v>
      </c>
      <c r="H29">
        <f t="shared" si="1"/>
        <v>0</v>
      </c>
      <c r="I29">
        <f t="shared" si="0"/>
        <v>185</v>
      </c>
      <c r="J29" t="str">
        <f t="shared" si="2"/>
        <v>Apto</v>
      </c>
      <c r="K29" t="str">
        <f t="shared" si="3"/>
        <v>Apto</v>
      </c>
    </row>
    <row r="30" spans="1:11" x14ac:dyDescent="0.25">
      <c r="A30" t="s">
        <v>28</v>
      </c>
      <c r="B30">
        <v>20</v>
      </c>
      <c r="C30">
        <v>35</v>
      </c>
      <c r="D30">
        <v>20</v>
      </c>
      <c r="E30">
        <v>15</v>
      </c>
      <c r="F30">
        <v>50</v>
      </c>
      <c r="G30">
        <v>45</v>
      </c>
      <c r="H30">
        <f t="shared" si="1"/>
        <v>0</v>
      </c>
      <c r="I30">
        <f t="shared" si="0"/>
        <v>185</v>
      </c>
      <c r="J30" t="str">
        <f t="shared" si="2"/>
        <v>Apto</v>
      </c>
      <c r="K30" t="str">
        <f t="shared" si="3"/>
        <v>Apto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P30"/>
  <sheetViews>
    <sheetView topLeftCell="A27" zoomScale="316" zoomScaleNormal="316" workbookViewId="0">
      <selection activeCell="A2" sqref="A2:A30"/>
    </sheetView>
  </sheetViews>
  <sheetFormatPr defaultRowHeight="15" x14ac:dyDescent="0.25"/>
  <cols>
    <col min="1" max="1" width="11.7109375" bestFit="1" customWidth="1"/>
    <col min="2" max="5" width="3.140625" hidden="1" customWidth="1"/>
    <col min="6" max="9" width="3.42578125" hidden="1" customWidth="1"/>
    <col min="10" max="13" width="3.85546875" hidden="1" customWidth="1"/>
    <col min="14" max="14" width="16.7109375" bestFit="1" customWidth="1"/>
    <col min="15" max="15" width="13.85546875" bestFit="1" customWidth="1"/>
    <col min="17" max="17" width="12.42578125" bestFit="1" customWidth="1"/>
  </cols>
  <sheetData>
    <row r="2" spans="1:16" x14ac:dyDescent="0.25">
      <c r="A2" s="1" t="s">
        <v>0</v>
      </c>
      <c r="B2" s="2" t="s">
        <v>40</v>
      </c>
      <c r="C2" s="2"/>
      <c r="D2" s="2"/>
      <c r="E2" s="2"/>
      <c r="F2" s="2" t="s">
        <v>41</v>
      </c>
      <c r="G2" s="2"/>
      <c r="H2" s="2"/>
      <c r="I2" s="2"/>
      <c r="J2" s="2" t="s">
        <v>42</v>
      </c>
      <c r="K2" s="2"/>
      <c r="L2" s="2"/>
      <c r="M2" s="2"/>
      <c r="N2" t="s">
        <v>45</v>
      </c>
      <c r="O2" t="s">
        <v>46</v>
      </c>
      <c r="P2" t="s">
        <v>36</v>
      </c>
    </row>
    <row r="3" spans="1:16" x14ac:dyDescent="0.25">
      <c r="A3" s="1" t="s">
        <v>1</v>
      </c>
      <c r="B3" s="1" t="s">
        <v>43</v>
      </c>
      <c r="C3" s="1" t="s">
        <v>43</v>
      </c>
      <c r="D3" s="1" t="s">
        <v>43</v>
      </c>
      <c r="E3" s="1" t="s">
        <v>43</v>
      </c>
      <c r="F3" s="1" t="s">
        <v>43</v>
      </c>
      <c r="G3" s="1" t="s">
        <v>43</v>
      </c>
      <c r="H3" s="1" t="s">
        <v>43</v>
      </c>
      <c r="I3" s="1" t="s">
        <v>43</v>
      </c>
      <c r="J3" s="1" t="s">
        <v>43</v>
      </c>
      <c r="K3" s="1" t="s">
        <v>43</v>
      </c>
      <c r="L3" s="1" t="s">
        <v>43</v>
      </c>
      <c r="M3" s="1" t="s">
        <v>43</v>
      </c>
      <c r="N3">
        <f>COUNTIF(B3:M3,"P")</f>
        <v>12</v>
      </c>
      <c r="O3">
        <f>COUNTIF(B3:M3,"F")</f>
        <v>0</v>
      </c>
      <c r="P3" t="str">
        <f>IF((COUNTIF(B3:M3,"P")/12)*100&gt;=75,"Apto","Inapto")</f>
        <v>Apto</v>
      </c>
    </row>
    <row r="4" spans="1:16" x14ac:dyDescent="0.25">
      <c r="A4" s="1" t="s">
        <v>2</v>
      </c>
      <c r="B4" s="1" t="s">
        <v>43</v>
      </c>
      <c r="C4" s="1" t="s">
        <v>43</v>
      </c>
      <c r="D4" s="1" t="s">
        <v>43</v>
      </c>
      <c r="E4" s="1" t="s">
        <v>43</v>
      </c>
      <c r="F4" s="1" t="s">
        <v>43</v>
      </c>
      <c r="G4" s="1" t="s">
        <v>43</v>
      </c>
      <c r="H4" s="1" t="s">
        <v>43</v>
      </c>
      <c r="I4" s="1" t="s">
        <v>43</v>
      </c>
      <c r="J4" s="1" t="s">
        <v>43</v>
      </c>
      <c r="K4" s="1" t="s">
        <v>43</v>
      </c>
      <c r="L4" s="1" t="s">
        <v>43</v>
      </c>
      <c r="M4" s="1" t="s">
        <v>43</v>
      </c>
      <c r="N4">
        <f t="shared" ref="N4:N30" si="0">COUNTIF(B4:M4,"P")</f>
        <v>12</v>
      </c>
      <c r="O4">
        <f t="shared" ref="O4:O30" si="1">COUNTIF(B4:M4,"F")</f>
        <v>0</v>
      </c>
      <c r="P4" t="str">
        <f t="shared" ref="P4:P30" si="2">IF((COUNTIF(B4:M4,"P")/12)*100&gt;=75,"Apto","Inapto")</f>
        <v>Apto</v>
      </c>
    </row>
    <row r="5" spans="1:16" x14ac:dyDescent="0.25">
      <c r="A5" s="1" t="s">
        <v>3</v>
      </c>
      <c r="B5" s="1" t="s">
        <v>43</v>
      </c>
      <c r="C5" s="1" t="s">
        <v>43</v>
      </c>
      <c r="D5" s="1" t="s">
        <v>43</v>
      </c>
      <c r="E5" s="1" t="s">
        <v>43</v>
      </c>
      <c r="F5" s="1" t="s">
        <v>43</v>
      </c>
      <c r="G5" s="1" t="s">
        <v>43</v>
      </c>
      <c r="H5" s="1" t="s">
        <v>43</v>
      </c>
      <c r="I5" s="1" t="s">
        <v>43</v>
      </c>
      <c r="J5" s="1" t="s">
        <v>43</v>
      </c>
      <c r="K5" s="1" t="s">
        <v>43</v>
      </c>
      <c r="L5" s="1" t="s">
        <v>43</v>
      </c>
      <c r="M5" s="1" t="s">
        <v>43</v>
      </c>
      <c r="N5">
        <f t="shared" si="0"/>
        <v>12</v>
      </c>
      <c r="O5">
        <f t="shared" si="1"/>
        <v>0</v>
      </c>
      <c r="P5" t="str">
        <f t="shared" si="2"/>
        <v>Apto</v>
      </c>
    </row>
    <row r="6" spans="1:16" x14ac:dyDescent="0.25">
      <c r="A6" s="1" t="s">
        <v>4</v>
      </c>
      <c r="B6" s="1" t="s">
        <v>43</v>
      </c>
      <c r="C6" s="1" t="s">
        <v>43</v>
      </c>
      <c r="D6" s="1" t="s">
        <v>43</v>
      </c>
      <c r="E6" s="1" t="s">
        <v>43</v>
      </c>
      <c r="F6" s="1" t="s">
        <v>43</v>
      </c>
      <c r="G6" s="1" t="s">
        <v>43</v>
      </c>
      <c r="H6" s="1" t="s">
        <v>43</v>
      </c>
      <c r="I6" s="1" t="s">
        <v>43</v>
      </c>
      <c r="J6" s="1" t="s">
        <v>43</v>
      </c>
      <c r="K6" s="1" t="s">
        <v>43</v>
      </c>
      <c r="L6" s="1" t="s">
        <v>43</v>
      </c>
      <c r="M6" s="1" t="s">
        <v>43</v>
      </c>
      <c r="N6">
        <f t="shared" si="0"/>
        <v>12</v>
      </c>
      <c r="O6">
        <f t="shared" si="1"/>
        <v>0</v>
      </c>
      <c r="P6" t="str">
        <f t="shared" si="2"/>
        <v>Apto</v>
      </c>
    </row>
    <row r="7" spans="1:16" x14ac:dyDescent="0.25">
      <c r="A7" s="1" t="s">
        <v>5</v>
      </c>
      <c r="B7" s="1" t="s">
        <v>43</v>
      </c>
      <c r="C7" s="1" t="s">
        <v>43</v>
      </c>
      <c r="D7" s="1" t="s">
        <v>43</v>
      </c>
      <c r="E7" s="1" t="s">
        <v>43</v>
      </c>
      <c r="F7" s="1" t="s">
        <v>43</v>
      </c>
      <c r="G7" s="1" t="s">
        <v>43</v>
      </c>
      <c r="H7" s="1" t="s">
        <v>43</v>
      </c>
      <c r="I7" s="1" t="s">
        <v>43</v>
      </c>
      <c r="J7" s="1" t="s">
        <v>43</v>
      </c>
      <c r="K7" s="1" t="s">
        <v>43</v>
      </c>
      <c r="L7" s="1" t="s">
        <v>43</v>
      </c>
      <c r="M7" s="1" t="s">
        <v>43</v>
      </c>
      <c r="N7">
        <f t="shared" si="0"/>
        <v>12</v>
      </c>
      <c r="O7">
        <f t="shared" si="1"/>
        <v>0</v>
      </c>
      <c r="P7" t="str">
        <f t="shared" si="2"/>
        <v>Apto</v>
      </c>
    </row>
    <row r="8" spans="1:16" x14ac:dyDescent="0.25">
      <c r="A8" s="1" t="s">
        <v>6</v>
      </c>
      <c r="B8" s="1" t="s">
        <v>43</v>
      </c>
      <c r="C8" s="1" t="s">
        <v>43</v>
      </c>
      <c r="D8" s="1" t="s">
        <v>43</v>
      </c>
      <c r="E8" s="1" t="s">
        <v>43</v>
      </c>
      <c r="F8" s="1" t="s">
        <v>43</v>
      </c>
      <c r="G8" s="1" t="s">
        <v>43</v>
      </c>
      <c r="H8" s="1" t="s">
        <v>43</v>
      </c>
      <c r="I8" s="1" t="s">
        <v>43</v>
      </c>
      <c r="J8" s="1" t="s">
        <v>43</v>
      </c>
      <c r="K8" s="1" t="s">
        <v>43</v>
      </c>
      <c r="L8" s="1" t="s">
        <v>43</v>
      </c>
      <c r="M8" s="1" t="s">
        <v>43</v>
      </c>
      <c r="N8">
        <f t="shared" si="0"/>
        <v>12</v>
      </c>
      <c r="O8">
        <f t="shared" si="1"/>
        <v>0</v>
      </c>
      <c r="P8" t="str">
        <f t="shared" si="2"/>
        <v>Apto</v>
      </c>
    </row>
    <row r="9" spans="1:16" x14ac:dyDescent="0.25">
      <c r="A9" s="1" t="s">
        <v>7</v>
      </c>
      <c r="B9" s="1" t="s">
        <v>43</v>
      </c>
      <c r="C9" s="1" t="s">
        <v>43</v>
      </c>
      <c r="D9" s="1" t="s">
        <v>43</v>
      </c>
      <c r="E9" s="1" t="s">
        <v>43</v>
      </c>
      <c r="F9" s="1" t="s">
        <v>43</v>
      </c>
      <c r="G9" s="1" t="s">
        <v>43</v>
      </c>
      <c r="H9" s="1" t="s">
        <v>43</v>
      </c>
      <c r="I9" s="1" t="s">
        <v>43</v>
      </c>
      <c r="J9" s="1" t="s">
        <v>43</v>
      </c>
      <c r="K9" s="1" t="s">
        <v>43</v>
      </c>
      <c r="L9" s="1" t="s">
        <v>43</v>
      </c>
      <c r="M9" s="1" t="s">
        <v>43</v>
      </c>
      <c r="N9">
        <f t="shared" si="0"/>
        <v>12</v>
      </c>
      <c r="O9">
        <f t="shared" si="1"/>
        <v>0</v>
      </c>
      <c r="P9" t="str">
        <f t="shared" si="2"/>
        <v>Apto</v>
      </c>
    </row>
    <row r="10" spans="1:16" x14ac:dyDescent="0.25">
      <c r="A10" s="1" t="s">
        <v>8</v>
      </c>
      <c r="B10" s="1" t="s">
        <v>43</v>
      </c>
      <c r="C10" s="1" t="s">
        <v>43</v>
      </c>
      <c r="D10" s="1" t="s">
        <v>43</v>
      </c>
      <c r="E10" s="1" t="s">
        <v>43</v>
      </c>
      <c r="F10" s="1" t="s">
        <v>43</v>
      </c>
      <c r="G10" s="1" t="s">
        <v>43</v>
      </c>
      <c r="H10" s="1" t="s">
        <v>43</v>
      </c>
      <c r="I10" s="1" t="s">
        <v>43</v>
      </c>
      <c r="J10" s="1" t="s">
        <v>43</v>
      </c>
      <c r="K10" s="1" t="s">
        <v>43</v>
      </c>
      <c r="L10" s="1" t="s">
        <v>43</v>
      </c>
      <c r="M10" s="1" t="s">
        <v>43</v>
      </c>
      <c r="N10">
        <f t="shared" si="0"/>
        <v>12</v>
      </c>
      <c r="O10">
        <f t="shared" si="1"/>
        <v>0</v>
      </c>
      <c r="P10" t="str">
        <f t="shared" si="2"/>
        <v>Apto</v>
      </c>
    </row>
    <row r="11" spans="1:16" x14ac:dyDescent="0.25">
      <c r="A11" s="1" t="s">
        <v>9</v>
      </c>
      <c r="B11" s="1" t="s">
        <v>43</v>
      </c>
      <c r="C11" s="1" t="s">
        <v>43</v>
      </c>
      <c r="D11" s="1" t="s">
        <v>43</v>
      </c>
      <c r="E11" s="1" t="s">
        <v>43</v>
      </c>
      <c r="F11" s="1" t="s">
        <v>43</v>
      </c>
      <c r="G11" s="1" t="s">
        <v>43</v>
      </c>
      <c r="H11" s="1" t="s">
        <v>43</v>
      </c>
      <c r="I11" s="1" t="s">
        <v>43</v>
      </c>
      <c r="J11" s="1" t="s">
        <v>43</v>
      </c>
      <c r="K11" s="1" t="s">
        <v>43</v>
      </c>
      <c r="L11" s="1" t="s">
        <v>43</v>
      </c>
      <c r="M11" s="1" t="s">
        <v>43</v>
      </c>
      <c r="N11">
        <f t="shared" si="0"/>
        <v>12</v>
      </c>
      <c r="O11">
        <f t="shared" si="1"/>
        <v>0</v>
      </c>
      <c r="P11" t="str">
        <f t="shared" si="2"/>
        <v>Apto</v>
      </c>
    </row>
    <row r="12" spans="1:16" x14ac:dyDescent="0.25">
      <c r="A12" s="1" t="s">
        <v>10</v>
      </c>
      <c r="B12" s="1" t="s">
        <v>43</v>
      </c>
      <c r="C12" s="1" t="s">
        <v>43</v>
      </c>
      <c r="D12" s="1" t="s">
        <v>43</v>
      </c>
      <c r="E12" s="1" t="s">
        <v>43</v>
      </c>
      <c r="F12" s="1" t="s">
        <v>43</v>
      </c>
      <c r="G12" s="1" t="s">
        <v>43</v>
      </c>
      <c r="H12" s="1" t="s">
        <v>43</v>
      </c>
      <c r="I12" s="1" t="s">
        <v>43</v>
      </c>
      <c r="J12" s="1" t="s">
        <v>43</v>
      </c>
      <c r="K12" s="1" t="s">
        <v>43</v>
      </c>
      <c r="L12" s="1" t="s">
        <v>43</v>
      </c>
      <c r="M12" s="1" t="s">
        <v>43</v>
      </c>
      <c r="N12">
        <f t="shared" si="0"/>
        <v>12</v>
      </c>
      <c r="O12">
        <f t="shared" si="1"/>
        <v>0</v>
      </c>
      <c r="P12" t="str">
        <f t="shared" si="2"/>
        <v>Apto</v>
      </c>
    </row>
    <row r="13" spans="1:16" x14ac:dyDescent="0.25">
      <c r="A13" s="1" t="s">
        <v>11</v>
      </c>
      <c r="B13" s="1" t="s">
        <v>43</v>
      </c>
      <c r="C13" s="1" t="s">
        <v>43</v>
      </c>
      <c r="D13" s="1" t="s">
        <v>43</v>
      </c>
      <c r="E13" s="1" t="s">
        <v>43</v>
      </c>
      <c r="F13" s="1" t="s">
        <v>43</v>
      </c>
      <c r="G13" s="1" t="s">
        <v>43</v>
      </c>
      <c r="H13" s="1" t="s">
        <v>43</v>
      </c>
      <c r="I13" s="1" t="s">
        <v>43</v>
      </c>
      <c r="J13" s="1" t="s">
        <v>43</v>
      </c>
      <c r="K13" s="1" t="s">
        <v>43</v>
      </c>
      <c r="L13" s="1" t="s">
        <v>43</v>
      </c>
      <c r="M13" s="1" t="s">
        <v>43</v>
      </c>
      <c r="N13">
        <f t="shared" si="0"/>
        <v>12</v>
      </c>
      <c r="O13">
        <f t="shared" si="1"/>
        <v>0</v>
      </c>
      <c r="P13" t="str">
        <f t="shared" si="2"/>
        <v>Apto</v>
      </c>
    </row>
    <row r="14" spans="1:16" x14ac:dyDescent="0.25">
      <c r="A14" s="1" t="s">
        <v>12</v>
      </c>
      <c r="B14" s="1" t="s">
        <v>43</v>
      </c>
      <c r="C14" s="1" t="s">
        <v>43</v>
      </c>
      <c r="D14" s="1" t="s">
        <v>43</v>
      </c>
      <c r="E14" s="1" t="s">
        <v>43</v>
      </c>
      <c r="F14" s="1" t="s">
        <v>43</v>
      </c>
      <c r="G14" s="1" t="s">
        <v>43</v>
      </c>
      <c r="H14" s="1" t="s">
        <v>43</v>
      </c>
      <c r="I14" s="1" t="s">
        <v>43</v>
      </c>
      <c r="J14" s="1" t="s">
        <v>43</v>
      </c>
      <c r="K14" s="1" t="s">
        <v>43</v>
      </c>
      <c r="L14" s="1" t="s">
        <v>43</v>
      </c>
      <c r="M14" s="1" t="s">
        <v>43</v>
      </c>
      <c r="N14">
        <f t="shared" si="0"/>
        <v>12</v>
      </c>
      <c r="O14">
        <f t="shared" si="1"/>
        <v>0</v>
      </c>
      <c r="P14" t="str">
        <f t="shared" si="2"/>
        <v>Apto</v>
      </c>
    </row>
    <row r="15" spans="1:16" x14ac:dyDescent="0.25">
      <c r="A15" s="1" t="s">
        <v>13</v>
      </c>
      <c r="B15" s="1" t="s">
        <v>43</v>
      </c>
      <c r="C15" s="1" t="s">
        <v>43</v>
      </c>
      <c r="D15" s="1" t="s">
        <v>43</v>
      </c>
      <c r="E15" s="1" t="s">
        <v>43</v>
      </c>
      <c r="F15" s="1" t="s">
        <v>43</v>
      </c>
      <c r="G15" s="1" t="s">
        <v>43</v>
      </c>
      <c r="H15" s="1" t="s">
        <v>43</v>
      </c>
      <c r="I15" s="1" t="s">
        <v>43</v>
      </c>
      <c r="J15" s="1" t="s">
        <v>43</v>
      </c>
      <c r="K15" s="1" t="s">
        <v>43</v>
      </c>
      <c r="L15" s="1" t="s">
        <v>43</v>
      </c>
      <c r="M15" s="1" t="s">
        <v>43</v>
      </c>
      <c r="N15">
        <f t="shared" si="0"/>
        <v>12</v>
      </c>
      <c r="O15">
        <f t="shared" si="1"/>
        <v>0</v>
      </c>
      <c r="P15" t="str">
        <f t="shared" si="2"/>
        <v>Apto</v>
      </c>
    </row>
    <row r="16" spans="1:16" x14ac:dyDescent="0.25">
      <c r="A16" s="1" t="s">
        <v>14</v>
      </c>
      <c r="B16" s="1" t="s">
        <v>43</v>
      </c>
      <c r="C16" s="1" t="s">
        <v>43</v>
      </c>
      <c r="D16" s="1" t="s">
        <v>43</v>
      </c>
      <c r="E16" s="1" t="s">
        <v>43</v>
      </c>
      <c r="F16" s="1" t="s">
        <v>43</v>
      </c>
      <c r="G16" s="1" t="s">
        <v>43</v>
      </c>
      <c r="H16" s="1" t="s">
        <v>43</v>
      </c>
      <c r="I16" s="1" t="s">
        <v>43</v>
      </c>
      <c r="J16" s="1" t="s">
        <v>43</v>
      </c>
      <c r="K16" s="1" t="s">
        <v>43</v>
      </c>
      <c r="L16" s="1" t="s">
        <v>43</v>
      </c>
      <c r="M16" s="1" t="s">
        <v>43</v>
      </c>
      <c r="N16">
        <f t="shared" si="0"/>
        <v>12</v>
      </c>
      <c r="O16">
        <f t="shared" si="1"/>
        <v>0</v>
      </c>
      <c r="P16" t="str">
        <f t="shared" si="2"/>
        <v>Apto</v>
      </c>
    </row>
    <row r="17" spans="1:16" x14ac:dyDescent="0.25">
      <c r="A17" s="1" t="s">
        <v>15</v>
      </c>
      <c r="B17" s="1" t="s">
        <v>43</v>
      </c>
      <c r="C17" s="1" t="s">
        <v>43</v>
      </c>
      <c r="D17" s="1" t="s">
        <v>43</v>
      </c>
      <c r="E17" s="1" t="s">
        <v>43</v>
      </c>
      <c r="F17" s="1" t="s">
        <v>44</v>
      </c>
      <c r="G17" s="1" t="s">
        <v>44</v>
      </c>
      <c r="H17" s="1" t="s">
        <v>44</v>
      </c>
      <c r="I17" s="1" t="s">
        <v>44</v>
      </c>
      <c r="J17" s="1" t="s">
        <v>44</v>
      </c>
      <c r="K17" s="1" t="s">
        <v>44</v>
      </c>
      <c r="L17" s="1" t="s">
        <v>44</v>
      </c>
      <c r="M17" s="1" t="s">
        <v>44</v>
      </c>
      <c r="N17">
        <f t="shared" si="0"/>
        <v>4</v>
      </c>
      <c r="O17">
        <f t="shared" si="1"/>
        <v>8</v>
      </c>
      <c r="P17" t="str">
        <f t="shared" si="2"/>
        <v>Inapto</v>
      </c>
    </row>
    <row r="18" spans="1:16" x14ac:dyDescent="0.25">
      <c r="A18" s="1" t="s">
        <v>16</v>
      </c>
      <c r="B18" s="1" t="s">
        <v>43</v>
      </c>
      <c r="C18" s="1" t="s">
        <v>43</v>
      </c>
      <c r="D18" s="1" t="s">
        <v>43</v>
      </c>
      <c r="E18" s="1" t="s">
        <v>43</v>
      </c>
      <c r="F18" s="1" t="s">
        <v>43</v>
      </c>
      <c r="G18" s="1" t="s">
        <v>43</v>
      </c>
      <c r="H18" s="1" t="s">
        <v>43</v>
      </c>
      <c r="I18" s="1" t="s">
        <v>43</v>
      </c>
      <c r="J18" s="1" t="s">
        <v>43</v>
      </c>
      <c r="K18" s="1" t="s">
        <v>43</v>
      </c>
      <c r="L18" s="1" t="s">
        <v>43</v>
      </c>
      <c r="M18" s="1" t="s">
        <v>43</v>
      </c>
      <c r="N18">
        <f t="shared" si="0"/>
        <v>12</v>
      </c>
      <c r="O18">
        <f t="shared" si="1"/>
        <v>0</v>
      </c>
      <c r="P18" t="str">
        <f t="shared" si="2"/>
        <v>Apto</v>
      </c>
    </row>
    <row r="19" spans="1:16" x14ac:dyDescent="0.25">
      <c r="A19" s="1" t="s">
        <v>17</v>
      </c>
      <c r="B19" s="1" t="s">
        <v>43</v>
      </c>
      <c r="C19" s="1" t="s">
        <v>43</v>
      </c>
      <c r="D19" s="1" t="s">
        <v>43</v>
      </c>
      <c r="E19" s="1" t="s">
        <v>43</v>
      </c>
      <c r="F19" s="1" t="s">
        <v>43</v>
      </c>
      <c r="G19" s="1" t="s">
        <v>43</v>
      </c>
      <c r="H19" s="1" t="s">
        <v>43</v>
      </c>
      <c r="I19" s="1" t="s">
        <v>43</v>
      </c>
      <c r="J19" s="1" t="s">
        <v>43</v>
      </c>
      <c r="K19" s="1" t="s">
        <v>43</v>
      </c>
      <c r="L19" s="1" t="s">
        <v>43</v>
      </c>
      <c r="M19" s="1" t="s">
        <v>43</v>
      </c>
      <c r="N19">
        <f t="shared" si="0"/>
        <v>12</v>
      </c>
      <c r="O19">
        <f t="shared" si="1"/>
        <v>0</v>
      </c>
      <c r="P19" t="str">
        <f t="shared" si="2"/>
        <v>Apto</v>
      </c>
    </row>
    <row r="20" spans="1:16" x14ac:dyDescent="0.25">
      <c r="A20" s="1" t="s">
        <v>18</v>
      </c>
      <c r="B20" s="1" t="s">
        <v>43</v>
      </c>
      <c r="C20" s="1" t="s">
        <v>43</v>
      </c>
      <c r="D20" s="1" t="s">
        <v>43</v>
      </c>
      <c r="E20" s="1" t="s">
        <v>43</v>
      </c>
      <c r="F20" s="1" t="s">
        <v>43</v>
      </c>
      <c r="G20" s="1" t="s">
        <v>43</v>
      </c>
      <c r="H20" s="1" t="s">
        <v>43</v>
      </c>
      <c r="I20" s="1" t="s">
        <v>43</v>
      </c>
      <c r="J20" s="1" t="s">
        <v>43</v>
      </c>
      <c r="K20" s="1" t="s">
        <v>43</v>
      </c>
      <c r="L20" s="1" t="s">
        <v>43</v>
      </c>
      <c r="M20" s="1" t="s">
        <v>43</v>
      </c>
      <c r="N20">
        <f t="shared" si="0"/>
        <v>12</v>
      </c>
      <c r="O20">
        <f t="shared" si="1"/>
        <v>0</v>
      </c>
      <c r="P20" t="str">
        <f t="shared" si="2"/>
        <v>Apto</v>
      </c>
    </row>
    <row r="21" spans="1:16" x14ac:dyDescent="0.25">
      <c r="A21" s="1" t="s">
        <v>19</v>
      </c>
      <c r="B21" s="1" t="s">
        <v>43</v>
      </c>
      <c r="C21" s="1" t="s">
        <v>43</v>
      </c>
      <c r="D21" s="1" t="s">
        <v>43</v>
      </c>
      <c r="E21" s="1" t="s">
        <v>43</v>
      </c>
      <c r="F21" s="1" t="s">
        <v>43</v>
      </c>
      <c r="G21" s="1" t="s">
        <v>43</v>
      </c>
      <c r="H21" s="1" t="s">
        <v>43</v>
      </c>
      <c r="I21" s="1" t="s">
        <v>43</v>
      </c>
      <c r="J21" s="1" t="s">
        <v>43</v>
      </c>
      <c r="K21" s="1" t="s">
        <v>43</v>
      </c>
      <c r="L21" s="1" t="s">
        <v>43</v>
      </c>
      <c r="M21" s="1" t="s">
        <v>43</v>
      </c>
      <c r="N21">
        <f t="shared" si="0"/>
        <v>12</v>
      </c>
      <c r="O21">
        <f t="shared" si="1"/>
        <v>0</v>
      </c>
      <c r="P21" t="str">
        <f t="shared" si="2"/>
        <v>Apto</v>
      </c>
    </row>
    <row r="22" spans="1:16" x14ac:dyDescent="0.25">
      <c r="A22" s="1" t="s">
        <v>20</v>
      </c>
      <c r="B22" s="1" t="s">
        <v>43</v>
      </c>
      <c r="C22" s="1" t="s">
        <v>43</v>
      </c>
      <c r="D22" s="1" t="s">
        <v>43</v>
      </c>
      <c r="E22" s="1" t="s">
        <v>43</v>
      </c>
      <c r="F22" s="1" t="s">
        <v>43</v>
      </c>
      <c r="G22" s="1" t="s">
        <v>43</v>
      </c>
      <c r="H22" s="1" t="s">
        <v>43</v>
      </c>
      <c r="I22" s="1" t="s">
        <v>43</v>
      </c>
      <c r="J22" s="1" t="s">
        <v>43</v>
      </c>
      <c r="K22" s="1" t="s">
        <v>43</v>
      </c>
      <c r="L22" s="1" t="s">
        <v>43</v>
      </c>
      <c r="M22" s="1" t="s">
        <v>43</v>
      </c>
      <c r="N22">
        <f t="shared" si="0"/>
        <v>12</v>
      </c>
      <c r="O22">
        <f t="shared" si="1"/>
        <v>0</v>
      </c>
      <c r="P22" t="str">
        <f t="shared" si="2"/>
        <v>Apto</v>
      </c>
    </row>
    <row r="23" spans="1:16" x14ac:dyDescent="0.25">
      <c r="A23" s="1" t="s">
        <v>21</v>
      </c>
      <c r="B23" s="1" t="s">
        <v>43</v>
      </c>
      <c r="C23" s="1" t="s">
        <v>43</v>
      </c>
      <c r="D23" s="1" t="s">
        <v>43</v>
      </c>
      <c r="E23" s="1" t="s">
        <v>43</v>
      </c>
      <c r="F23" s="1" t="s">
        <v>43</v>
      </c>
      <c r="G23" s="1" t="s">
        <v>43</v>
      </c>
      <c r="H23" s="1" t="s">
        <v>43</v>
      </c>
      <c r="I23" s="1" t="s">
        <v>43</v>
      </c>
      <c r="J23" s="1" t="s">
        <v>43</v>
      </c>
      <c r="K23" s="1" t="s">
        <v>43</v>
      </c>
      <c r="L23" s="1" t="s">
        <v>43</v>
      </c>
      <c r="M23" s="1" t="s">
        <v>43</v>
      </c>
      <c r="N23">
        <f t="shared" si="0"/>
        <v>12</v>
      </c>
      <c r="O23">
        <f t="shared" si="1"/>
        <v>0</v>
      </c>
      <c r="P23" t="str">
        <f t="shared" si="2"/>
        <v>Apto</v>
      </c>
    </row>
    <row r="24" spans="1:16" x14ac:dyDescent="0.25">
      <c r="A24" s="1" t="s">
        <v>22</v>
      </c>
      <c r="B24" s="1" t="s">
        <v>43</v>
      </c>
      <c r="C24" s="1" t="s">
        <v>43</v>
      </c>
      <c r="D24" s="1" t="s">
        <v>43</v>
      </c>
      <c r="E24" s="1" t="s">
        <v>43</v>
      </c>
      <c r="F24" s="1" t="s">
        <v>43</v>
      </c>
      <c r="G24" s="1" t="s">
        <v>43</v>
      </c>
      <c r="H24" s="1" t="s">
        <v>43</v>
      </c>
      <c r="I24" s="1" t="s">
        <v>43</v>
      </c>
      <c r="J24" s="1" t="s">
        <v>43</v>
      </c>
      <c r="K24" s="1" t="s">
        <v>43</v>
      </c>
      <c r="L24" s="1" t="s">
        <v>43</v>
      </c>
      <c r="M24" s="1" t="s">
        <v>43</v>
      </c>
      <c r="N24">
        <f t="shared" si="0"/>
        <v>12</v>
      </c>
      <c r="O24">
        <f t="shared" si="1"/>
        <v>0</v>
      </c>
      <c r="P24" t="str">
        <f t="shared" si="2"/>
        <v>Apto</v>
      </c>
    </row>
    <row r="25" spans="1:16" x14ac:dyDescent="0.25">
      <c r="A25" s="1" t="s">
        <v>23</v>
      </c>
      <c r="B25" s="1" t="s">
        <v>43</v>
      </c>
      <c r="C25" s="1" t="s">
        <v>43</v>
      </c>
      <c r="D25" s="1" t="s">
        <v>43</v>
      </c>
      <c r="E25" s="1" t="s">
        <v>43</v>
      </c>
      <c r="F25" s="1" t="s">
        <v>43</v>
      </c>
      <c r="G25" s="1" t="s">
        <v>43</v>
      </c>
      <c r="H25" s="1" t="s">
        <v>43</v>
      </c>
      <c r="I25" s="1" t="s">
        <v>43</v>
      </c>
      <c r="J25" s="1" t="s">
        <v>43</v>
      </c>
      <c r="K25" s="1" t="s">
        <v>43</v>
      </c>
      <c r="L25" s="1" t="s">
        <v>43</v>
      </c>
      <c r="M25" s="1" t="s">
        <v>43</v>
      </c>
      <c r="N25">
        <f t="shared" si="0"/>
        <v>12</v>
      </c>
      <c r="O25">
        <f t="shared" si="1"/>
        <v>0</v>
      </c>
      <c r="P25" t="str">
        <f t="shared" si="2"/>
        <v>Apto</v>
      </c>
    </row>
    <row r="26" spans="1:16" x14ac:dyDescent="0.25">
      <c r="A26" s="1" t="s">
        <v>24</v>
      </c>
      <c r="B26" s="1" t="s">
        <v>43</v>
      </c>
      <c r="C26" s="1" t="s">
        <v>43</v>
      </c>
      <c r="D26" s="1" t="s">
        <v>43</v>
      </c>
      <c r="E26" s="1" t="s">
        <v>43</v>
      </c>
      <c r="F26" s="1" t="s">
        <v>43</v>
      </c>
      <c r="G26" s="1" t="s">
        <v>43</v>
      </c>
      <c r="H26" s="1" t="s">
        <v>43</v>
      </c>
      <c r="I26" s="1" t="s">
        <v>43</v>
      </c>
      <c r="J26" s="1" t="s">
        <v>43</v>
      </c>
      <c r="K26" s="1" t="s">
        <v>43</v>
      </c>
      <c r="L26" s="1" t="s">
        <v>43</v>
      </c>
      <c r="M26" s="1" t="s">
        <v>43</v>
      </c>
      <c r="N26">
        <f t="shared" si="0"/>
        <v>12</v>
      </c>
      <c r="O26">
        <f t="shared" si="1"/>
        <v>0</v>
      </c>
      <c r="P26" t="str">
        <f t="shared" si="2"/>
        <v>Apto</v>
      </c>
    </row>
    <row r="27" spans="1:16" x14ac:dyDescent="0.25">
      <c r="A27" s="1" t="s">
        <v>25</v>
      </c>
      <c r="B27" s="1" t="s">
        <v>43</v>
      </c>
      <c r="C27" s="1" t="s">
        <v>43</v>
      </c>
      <c r="D27" s="1" t="s">
        <v>43</v>
      </c>
      <c r="E27" s="1" t="s">
        <v>43</v>
      </c>
      <c r="F27" s="1" t="s">
        <v>43</v>
      </c>
      <c r="G27" s="1" t="s">
        <v>43</v>
      </c>
      <c r="H27" s="1" t="s">
        <v>43</v>
      </c>
      <c r="I27" s="1" t="s">
        <v>43</v>
      </c>
      <c r="J27" s="1" t="s">
        <v>43</v>
      </c>
      <c r="K27" s="1" t="s">
        <v>43</v>
      </c>
      <c r="L27" s="1" t="s">
        <v>43</v>
      </c>
      <c r="M27" s="1" t="s">
        <v>43</v>
      </c>
      <c r="N27">
        <f t="shared" si="0"/>
        <v>12</v>
      </c>
      <c r="O27">
        <f t="shared" si="1"/>
        <v>0</v>
      </c>
      <c r="P27" t="str">
        <f t="shared" si="2"/>
        <v>Apto</v>
      </c>
    </row>
    <row r="28" spans="1:16" x14ac:dyDescent="0.25">
      <c r="A28" s="1" t="s">
        <v>26</v>
      </c>
      <c r="B28" s="1" t="s">
        <v>43</v>
      </c>
      <c r="C28" s="1" t="s">
        <v>43</v>
      </c>
      <c r="D28" s="1" t="s">
        <v>43</v>
      </c>
      <c r="E28" s="1" t="s">
        <v>43</v>
      </c>
      <c r="F28" s="1" t="s">
        <v>43</v>
      </c>
      <c r="G28" s="1" t="s">
        <v>43</v>
      </c>
      <c r="H28" s="1" t="s">
        <v>43</v>
      </c>
      <c r="I28" s="1" t="s">
        <v>43</v>
      </c>
      <c r="J28" s="1" t="s">
        <v>43</v>
      </c>
      <c r="K28" s="1" t="s">
        <v>43</v>
      </c>
      <c r="L28" s="1" t="s">
        <v>43</v>
      </c>
      <c r="M28" s="1" t="s">
        <v>43</v>
      </c>
      <c r="N28">
        <f t="shared" si="0"/>
        <v>12</v>
      </c>
      <c r="O28">
        <f t="shared" si="1"/>
        <v>0</v>
      </c>
      <c r="P28" t="str">
        <f t="shared" si="2"/>
        <v>Apto</v>
      </c>
    </row>
    <row r="29" spans="1:16" x14ac:dyDescent="0.25">
      <c r="A29" s="1" t="s">
        <v>27</v>
      </c>
      <c r="B29" s="1" t="s">
        <v>43</v>
      </c>
      <c r="C29" s="1" t="s">
        <v>43</v>
      </c>
      <c r="D29" s="1" t="s">
        <v>43</v>
      </c>
      <c r="E29" s="1" t="s">
        <v>43</v>
      </c>
      <c r="F29" s="1" t="s">
        <v>43</v>
      </c>
      <c r="G29" s="1" t="s">
        <v>43</v>
      </c>
      <c r="H29" s="1" t="s">
        <v>43</v>
      </c>
      <c r="I29" s="1" t="s">
        <v>43</v>
      </c>
      <c r="J29" s="1" t="s">
        <v>43</v>
      </c>
      <c r="K29" s="1" t="s">
        <v>43</v>
      </c>
      <c r="L29" s="1" t="s">
        <v>43</v>
      </c>
      <c r="M29" s="1" t="s">
        <v>43</v>
      </c>
      <c r="N29">
        <f t="shared" si="0"/>
        <v>12</v>
      </c>
      <c r="O29">
        <f t="shared" si="1"/>
        <v>0</v>
      </c>
      <c r="P29" t="str">
        <f t="shared" si="2"/>
        <v>Apto</v>
      </c>
    </row>
    <row r="30" spans="1:16" x14ac:dyDescent="0.25">
      <c r="A30" s="1" t="s">
        <v>28</v>
      </c>
      <c r="B30" s="1" t="s">
        <v>43</v>
      </c>
      <c r="C30" s="1" t="s">
        <v>43</v>
      </c>
      <c r="D30" s="1" t="s">
        <v>43</v>
      </c>
      <c r="E30" s="1" t="s">
        <v>43</v>
      </c>
      <c r="F30" s="1" t="s">
        <v>43</v>
      </c>
      <c r="G30" s="1" t="s">
        <v>43</v>
      </c>
      <c r="H30" s="1" t="s">
        <v>43</v>
      </c>
      <c r="I30" s="1" t="s">
        <v>43</v>
      </c>
      <c r="J30" s="1" t="s">
        <v>43</v>
      </c>
      <c r="K30" s="1" t="s">
        <v>43</v>
      </c>
      <c r="L30" s="1" t="s">
        <v>43</v>
      </c>
      <c r="M30" s="1" t="s">
        <v>43</v>
      </c>
      <c r="N30">
        <f t="shared" si="0"/>
        <v>12</v>
      </c>
      <c r="O30">
        <f t="shared" si="1"/>
        <v>0</v>
      </c>
      <c r="P30" t="str">
        <f t="shared" si="2"/>
        <v>Apto</v>
      </c>
    </row>
  </sheetData>
  <mergeCells count="3">
    <mergeCell ref="B2:E2"/>
    <mergeCell ref="F2:I2"/>
    <mergeCell ref="J2:M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B30"/>
  <sheetViews>
    <sheetView zoomScale="170" zoomScaleNormal="170" workbookViewId="0">
      <selection activeCell="C9" sqref="C9"/>
    </sheetView>
  </sheetViews>
  <sheetFormatPr defaultRowHeight="15" x14ac:dyDescent="0.25"/>
  <cols>
    <col min="1" max="1" width="11.7109375" bestFit="1" customWidth="1"/>
    <col min="2" max="2" width="13.28515625" bestFit="1" customWidth="1"/>
  </cols>
  <sheetData>
    <row r="2" spans="1:2" x14ac:dyDescent="0.25">
      <c r="A2" s="1" t="s">
        <v>0</v>
      </c>
      <c r="B2" t="s">
        <v>47</v>
      </c>
    </row>
    <row r="3" spans="1:2" x14ac:dyDescent="0.25">
      <c r="A3" s="1" t="s">
        <v>1</v>
      </c>
      <c r="B3" t="str">
        <f>IF(AND(Notas!J3="Apto",Frequencia!P3="Apto"),"Apto","Inapto")</f>
        <v>Apto</v>
      </c>
    </row>
    <row r="4" spans="1:2" x14ac:dyDescent="0.25">
      <c r="A4" s="1" t="s">
        <v>2</v>
      </c>
      <c r="B4" t="str">
        <f>IF(AND(Notas!J4="Apto",Frequencia!P4="Apto"),"Apto","Inapto")</f>
        <v>Apto</v>
      </c>
    </row>
    <row r="5" spans="1:2" x14ac:dyDescent="0.25">
      <c r="A5" s="1" t="s">
        <v>3</v>
      </c>
      <c r="B5" t="str">
        <f>IF(AND(Notas!J5="Apto",Frequencia!P5="Apto"),"Apto","Inapto")</f>
        <v>Apto</v>
      </c>
    </row>
    <row r="6" spans="1:2" x14ac:dyDescent="0.25">
      <c r="A6" s="1" t="s">
        <v>4</v>
      </c>
      <c r="B6" t="str">
        <f>IF(AND(Notas!J6="Apto",Frequencia!P6="Apto"),"Apto","Inapto")</f>
        <v>Apto</v>
      </c>
    </row>
    <row r="7" spans="1:2" x14ac:dyDescent="0.25">
      <c r="A7" s="1" t="s">
        <v>5</v>
      </c>
      <c r="B7" t="str">
        <f>IF(AND(Notas!J7="Apto",Frequencia!P7="Apto"),"Apto","Inapto")</f>
        <v>Apto</v>
      </c>
    </row>
    <row r="8" spans="1:2" x14ac:dyDescent="0.25">
      <c r="A8" s="1" t="s">
        <v>6</v>
      </c>
      <c r="B8" t="str">
        <f>IF(AND(Notas!J8="Apto",Frequencia!P8="Apto"),"Apto","Inapto")</f>
        <v>Apto</v>
      </c>
    </row>
    <row r="9" spans="1:2" x14ac:dyDescent="0.25">
      <c r="A9" s="1" t="s">
        <v>7</v>
      </c>
      <c r="B9" t="str">
        <f>IF(AND(Notas!J9="Apto",Frequencia!P9="Apto"),"Apto","Inapto")</f>
        <v>Apto</v>
      </c>
    </row>
    <row r="10" spans="1:2" x14ac:dyDescent="0.25">
      <c r="A10" s="1" t="s">
        <v>8</v>
      </c>
      <c r="B10" t="str">
        <f>IF(AND(Notas!J10="Apto",Frequencia!P10="Apto"),"Apto","Inapto")</f>
        <v>Apto</v>
      </c>
    </row>
    <row r="11" spans="1:2" x14ac:dyDescent="0.25">
      <c r="A11" s="1" t="s">
        <v>9</v>
      </c>
      <c r="B11" t="str">
        <f>IF(AND(Notas!J11="Apto",Frequencia!P11="Apto"),"Apto","Inapto")</f>
        <v>Apto</v>
      </c>
    </row>
    <row r="12" spans="1:2" x14ac:dyDescent="0.25">
      <c r="A12" s="1" t="s">
        <v>10</v>
      </c>
      <c r="B12" t="str">
        <f>IF(AND(Notas!J12="Apto",Frequencia!P12="Apto"),"Apto","Inapto")</f>
        <v>Apto</v>
      </c>
    </row>
    <row r="13" spans="1:2" x14ac:dyDescent="0.25">
      <c r="A13" s="1" t="s">
        <v>11</v>
      </c>
      <c r="B13" t="str">
        <f>IF(AND(Notas!J13="Apto",Frequencia!P13="Apto"),"Apto","Inapto")</f>
        <v>Apto</v>
      </c>
    </row>
    <row r="14" spans="1:2" x14ac:dyDescent="0.25">
      <c r="A14" s="1" t="s">
        <v>12</v>
      </c>
      <c r="B14" t="str">
        <f>IF(AND(Notas!J14="Apto",Frequencia!P14="Apto"),"Apto","Inapto")</f>
        <v>Apto</v>
      </c>
    </row>
    <row r="15" spans="1:2" x14ac:dyDescent="0.25">
      <c r="A15" s="1" t="s">
        <v>13</v>
      </c>
      <c r="B15" t="str">
        <f>IF(AND(Notas!J15="Apto",Frequencia!P15="Apto"),"Apto","Inapto")</f>
        <v>Apto</v>
      </c>
    </row>
    <row r="16" spans="1:2" x14ac:dyDescent="0.25">
      <c r="A16" s="1" t="s">
        <v>14</v>
      </c>
      <c r="B16" t="str">
        <f>IF(AND(Notas!J16="Apto",Frequencia!P16="Apto"),"Apto","Inapto")</f>
        <v>Apto</v>
      </c>
    </row>
    <row r="17" spans="1:2" x14ac:dyDescent="0.25">
      <c r="A17" s="1" t="s">
        <v>15</v>
      </c>
      <c r="B17" t="str">
        <f>IF(AND(Notas!J17="Apto",Frequencia!P17="Apto"),"Apto","Inapto")</f>
        <v>Inapto</v>
      </c>
    </row>
    <row r="18" spans="1:2" x14ac:dyDescent="0.25">
      <c r="A18" s="1" t="s">
        <v>16</v>
      </c>
      <c r="B18" t="str">
        <f>IF(AND(Notas!J18="Apto",Frequencia!P18="Apto"),"Apto","Inapto")</f>
        <v>Apto</v>
      </c>
    </row>
    <row r="19" spans="1:2" x14ac:dyDescent="0.25">
      <c r="A19" s="1" t="s">
        <v>17</v>
      </c>
      <c r="B19" t="str">
        <f>IF(AND(Notas!J19="Apto",Frequencia!P19="Apto"),"Apto","Inapto")</f>
        <v>Inapto</v>
      </c>
    </row>
    <row r="20" spans="1:2" x14ac:dyDescent="0.25">
      <c r="A20" s="1" t="s">
        <v>18</v>
      </c>
      <c r="B20" t="str">
        <f>IF(AND(Notas!J20="Apto",Frequencia!P20="Apto"),"Apto","Inapto")</f>
        <v>Apto</v>
      </c>
    </row>
    <row r="21" spans="1:2" x14ac:dyDescent="0.25">
      <c r="A21" s="1" t="s">
        <v>19</v>
      </c>
      <c r="B21" t="str">
        <f>IF(AND(Notas!J21="Apto",Frequencia!P21="Apto"),"Apto","Inapto")</f>
        <v>Apto</v>
      </c>
    </row>
    <row r="22" spans="1:2" x14ac:dyDescent="0.25">
      <c r="A22" s="1" t="s">
        <v>20</v>
      </c>
      <c r="B22" t="str">
        <f>IF(AND(Notas!J22="Apto",Frequencia!P22="Apto"),"Apto","Inapto")</f>
        <v>Apto</v>
      </c>
    </row>
    <row r="23" spans="1:2" x14ac:dyDescent="0.25">
      <c r="A23" s="1" t="s">
        <v>21</v>
      </c>
      <c r="B23" t="str">
        <f>IF(AND(Notas!J23="Apto",Frequencia!P23="Apto"),"Apto","Inapto")</f>
        <v>Apto</v>
      </c>
    </row>
    <row r="24" spans="1:2" x14ac:dyDescent="0.25">
      <c r="A24" s="1" t="s">
        <v>22</v>
      </c>
      <c r="B24" t="str">
        <f>IF(AND(Notas!J24="Apto",Frequencia!P24="Apto"),"Apto","Inapto")</f>
        <v>Apto</v>
      </c>
    </row>
    <row r="25" spans="1:2" x14ac:dyDescent="0.25">
      <c r="A25" s="1" t="s">
        <v>23</v>
      </c>
      <c r="B25" t="str">
        <f>IF(AND(Notas!J25="Apto",Frequencia!P25="Apto"),"Apto","Inapto")</f>
        <v>Apto</v>
      </c>
    </row>
    <row r="26" spans="1:2" x14ac:dyDescent="0.25">
      <c r="A26" s="1" t="s">
        <v>24</v>
      </c>
      <c r="B26" t="str">
        <f>IF(AND(Notas!J26="Apto",Frequencia!P26="Apto"),"Apto","Inapto")</f>
        <v>Apto</v>
      </c>
    </row>
    <row r="27" spans="1:2" x14ac:dyDescent="0.25">
      <c r="A27" s="1" t="s">
        <v>25</v>
      </c>
      <c r="B27" t="str">
        <f>IF(AND(Notas!J27="Apto",Frequencia!P27="Apto"),"Apto","Inapto")</f>
        <v>Apto</v>
      </c>
    </row>
    <row r="28" spans="1:2" x14ac:dyDescent="0.25">
      <c r="A28" s="1" t="s">
        <v>26</v>
      </c>
      <c r="B28" t="str">
        <f>IF(AND(Notas!J28="Apto",Frequencia!P28="Apto"),"Apto","Inapto")</f>
        <v>Apto</v>
      </c>
    </row>
    <row r="29" spans="1:2" x14ac:dyDescent="0.25">
      <c r="A29" s="1" t="s">
        <v>27</v>
      </c>
      <c r="B29" t="str">
        <f>IF(AND(Notas!J29="Apto",Frequencia!P29="Apto"),"Apto","Inapto")</f>
        <v>Apto</v>
      </c>
    </row>
    <row r="30" spans="1:2" x14ac:dyDescent="0.25">
      <c r="A30" s="1" t="s">
        <v>28</v>
      </c>
      <c r="B30" t="str">
        <f>IF(AND(Notas!J30="Apto",Frequencia!P30="Apto"),"Apto","Inapto")</f>
        <v>Apto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22" workbookViewId="0">
      <selection activeCell="O31" sqref="O31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Notas</vt:lpstr>
      <vt:lpstr>Frequencia</vt:lpstr>
      <vt:lpstr>Situação Final</vt:lpstr>
      <vt:lpstr>Dashboard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Micro1</dc:creator>
  <cp:lastModifiedBy>Micro1</cp:lastModifiedBy>
  <dcterms:created xsi:type="dcterms:W3CDTF">2021-09-18T00:30:38Z</dcterms:created>
  <dcterms:modified xsi:type="dcterms:W3CDTF">2021-10-02T00:52:23Z</dcterms:modified>
</cp:coreProperties>
</file>